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19. évi MÓD IV\beszámoló háromnegyedév\"/>
    </mc:Choice>
  </mc:AlternateContent>
  <xr:revisionPtr revIDLastSave="0" documentId="13_ncr:1_{50153BFE-DB57-495D-9394-C1C36DD17465}" xr6:coauthVersionLast="45" xr6:coauthVersionMax="45" xr10:uidLastSave="{00000000-0000-0000-0000-000000000000}"/>
  <bookViews>
    <workbookView xWindow="-120" yWindow="-120" windowWidth="24240" windowHeight="13140" firstSheet="2" activeTab="9" xr2:uid="{2616BE92-BA22-495B-966B-CB9B5FC383C6}"/>
  </bookViews>
  <sheets>
    <sheet name="1. melléklet" sheetId="2" r:id="rId1"/>
    <sheet name="2. melléklet" sheetId="3" r:id="rId2"/>
    <sheet name="3. melléklet" sheetId="4" r:id="rId3"/>
    <sheet name="4. melléklet" sheetId="5" r:id="rId4"/>
    <sheet name="5. melléklet" sheetId="6" r:id="rId5"/>
    <sheet name="6. melléklet" sheetId="7" r:id="rId6"/>
    <sheet name="7. melléklet" sheetId="8" r:id="rId7"/>
    <sheet name="8. melléklet" sheetId="9" r:id="rId8"/>
    <sheet name="9. melléklet" sheetId="10" r:id="rId9"/>
    <sheet name="10. melléklet" sheetId="11" r:id="rId10"/>
  </sheets>
  <definedNames>
    <definedName name="_xlnm.Print_Area" localSheetId="0">'1. melléklet'!$A$1:$E$63</definedName>
    <definedName name="_xlnm.Print_Area" localSheetId="2">'3. melléklet'!$A$1:$E$49</definedName>
    <definedName name="_xlnm.Print_Area" localSheetId="3">'4. melléklet'!$A$1:$E$25</definedName>
    <definedName name="_xlnm.Print_Area" localSheetId="4">'5. melléklet'!$A$1:$E$46</definedName>
    <definedName name="_xlnm.Print_Area" localSheetId="6">'7. melléklet'!$A$1:$E$46</definedName>
    <definedName name="_xlnm.Print_Area" localSheetId="8">'9. melléklet'!$A$1:$E$47</definedName>
    <definedName name="_xlnm.Print_Area">'1. melléklet'!$A$2:$AA$50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0" i="11" l="1"/>
  <c r="C30" i="11"/>
  <c r="D30" i="11"/>
  <c r="B30" i="11"/>
  <c r="E25" i="11"/>
  <c r="E26" i="11"/>
  <c r="E27" i="11"/>
  <c r="E28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9" i="11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8" i="10"/>
  <c r="E20" i="9"/>
  <c r="C20" i="9"/>
  <c r="D20" i="9"/>
  <c r="B20" i="9"/>
  <c r="E8" i="9"/>
  <c r="E9" i="9"/>
  <c r="E10" i="9"/>
  <c r="E11" i="9"/>
  <c r="E12" i="9"/>
  <c r="E15" i="9"/>
  <c r="E16" i="9"/>
  <c r="E17" i="9"/>
  <c r="E18" i="9"/>
  <c r="E7" i="9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7" i="8"/>
  <c r="E23" i="7"/>
  <c r="C23" i="7"/>
  <c r="D23" i="7"/>
  <c r="B23" i="7"/>
  <c r="E9" i="7"/>
  <c r="E10" i="7"/>
  <c r="E11" i="7"/>
  <c r="E12" i="7"/>
  <c r="E13" i="7"/>
  <c r="E14" i="7"/>
  <c r="E15" i="7"/>
  <c r="E17" i="7"/>
  <c r="E18" i="7"/>
  <c r="E19" i="7"/>
  <c r="E20" i="7"/>
  <c r="E8" i="7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8" i="6"/>
  <c r="E25" i="5"/>
  <c r="C25" i="5"/>
  <c r="D25" i="5"/>
  <c r="B25" i="5"/>
  <c r="E20" i="5"/>
  <c r="E21" i="5"/>
  <c r="E22" i="5"/>
  <c r="E23" i="5"/>
  <c r="E9" i="5"/>
  <c r="E10" i="5"/>
  <c r="E11" i="5"/>
  <c r="E12" i="5"/>
  <c r="E13" i="5"/>
  <c r="E14" i="5"/>
  <c r="E15" i="5"/>
  <c r="E16" i="5"/>
  <c r="E17" i="5"/>
  <c r="E8" i="5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46" i="3"/>
  <c r="E46" i="3" s="1"/>
  <c r="C46" i="3"/>
  <c r="B46" i="3"/>
  <c r="E45" i="3"/>
  <c r="E44" i="3"/>
  <c r="E43" i="3"/>
  <c r="E42" i="3"/>
  <c r="E41" i="3"/>
  <c r="E40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4" i="3"/>
  <c r="E23" i="3"/>
  <c r="E21" i="3"/>
  <c r="E19" i="3"/>
  <c r="E17" i="3"/>
  <c r="E14" i="3"/>
  <c r="E13" i="3"/>
  <c r="E12" i="3"/>
  <c r="E11" i="3"/>
  <c r="E10" i="3"/>
  <c r="E9" i="3"/>
  <c r="E8" i="3"/>
  <c r="E7" i="3"/>
  <c r="D63" i="2" l="1"/>
  <c r="C63" i="2"/>
  <c r="B63" i="2"/>
  <c r="E62" i="2"/>
  <c r="E61" i="2"/>
  <c r="E60" i="2"/>
  <c r="E59" i="2"/>
  <c r="E58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3" i="2" l="1"/>
</calcChain>
</file>

<file path=xl/sharedStrings.xml><?xml version="1.0" encoding="utf-8"?>
<sst xmlns="http://schemas.openxmlformats.org/spreadsheetml/2006/main" count="370" uniqueCount="169">
  <si>
    <t>1. melléklet</t>
  </si>
  <si>
    <t>Adatok Ft-ban</t>
  </si>
  <si>
    <t>Megnevezés</t>
  </si>
  <si>
    <t>Eredeti előirányzat</t>
  </si>
  <si>
    <t>Módosított előirányzat</t>
  </si>
  <si>
    <t>Teljesítés 2019.09.30.</t>
  </si>
  <si>
    <t>Teljesítés %-ban</t>
  </si>
  <si>
    <t>Törvény szerinti illetmények, munkabérek (K1101)</t>
  </si>
  <si>
    <t>Béren kívüli juttatások (K1107)</t>
  </si>
  <si>
    <t>Közlekedési költségtérítés (K1109)</t>
  </si>
  <si>
    <t>Foglalkoztatottak egyéb személyi juttatásai  (K1113)</t>
  </si>
  <si>
    <t>Foglalkoztatottak személyi juttatásai 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</si>
  <si>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</si>
  <si>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</si>
  <si>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</si>
  <si>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 (K12)</t>
  </si>
  <si>
    <t>Személyi juttatások  (K1)</t>
  </si>
  <si>
    <t>Munkaadókat terhelő járulékok és szociális hozzájárulási adó (K2)</t>
  </si>
  <si>
    <t>Szakmai anyagok beszerzése (K311)</t>
  </si>
  <si>
    <t>Üzemeltetési anyagok beszerzése (K312)</t>
  </si>
  <si>
    <t>Készletbeszerzés (=28+29+30) (K31)</t>
  </si>
  <si>
    <t>Informatikai szolgáltatások igénybevétele (K321)</t>
  </si>
  <si>
    <t>Egyéb kommunikációs szolgáltatások (K322)</t>
  </si>
  <si>
    <t>Kommunikációs szolgáltatások  (K32)</t>
  </si>
  <si>
    <t>Közüzemi díjak (K331)</t>
  </si>
  <si>
    <t>Bérleti és lízing díjak (K333)</t>
  </si>
  <si>
    <t>Karbantartási, kisjavítási szolgáltatások (K334)</t>
  </si>
  <si>
    <t>Közvetített szolgáltatások   (K335)</t>
  </si>
  <si>
    <t>Szakmai tevékenységet segítő szolgáltatások  (K336)</t>
  </si>
  <si>
    <t>Egyéb szolgáltatások   (K337)</t>
  </si>
  <si>
    <t>Szolgáltatási kiadások  (K33)</t>
  </si>
  <si>
    <t>Kiküldetések kiadásai (K341)</t>
  </si>
  <si>
    <t>Kiküldetések, reklám- és propagandakiadások  (K34)</t>
  </si>
  <si>
    <t>Működési célú előzetesen felszámított általános forgalmi adó (K351)</t>
  </si>
  <si>
    <t>Fizetendő általános forgalmi adó  (K352)</t>
  </si>
  <si>
    <t>Kamatkiadások  (K353)</t>
  </si>
  <si>
    <t>Egyéb dologi kiadások (K355)</t>
  </si>
  <si>
    <t>Különféle befizetések és egyéb dologi kiadások (K35)</t>
  </si>
  <si>
    <t>Dologi kiadások  (K3)</t>
  </si>
  <si>
    <t>Családi támogatások  (K42)</t>
  </si>
  <si>
    <t>Intézményi ellátottak pénzbeli juttatásai (K47)</t>
  </si>
  <si>
    <t>Egyéb nem intézményi ellátások  (K48)</t>
  </si>
  <si>
    <t>Ellátottak pénzbeli juttatásai  (K4)</t>
  </si>
  <si>
    <t>Elvonások és befizetések () (K502)</t>
  </si>
  <si>
    <t>Egyéb működési célú támogatások államháztartáson belülre  (K506)</t>
  </si>
  <si>
    <t>Egyéb működési célú támogatások államháztartáson kívülre (K512)</t>
  </si>
  <si>
    <t>Tartalékok (K513)</t>
  </si>
  <si>
    <t>Egyéb működési célú kiadások  (K5)</t>
  </si>
  <si>
    <t>Immateriális javak beszerzése, létesítése (K61)</t>
  </si>
  <si>
    <t>Ingatlanok beszerzése, létesítése 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</si>
  <si>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</si>
  <si>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</si>
  <si>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</si>
  <si>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 (K6)</t>
  </si>
  <si>
    <t>Ingatlanok felújítása (K71)</t>
  </si>
  <si>
    <t>Felújítási célú előzetesen felszámított általános forgalmi adó (K74)</t>
  </si>
  <si>
    <t>Felújítások (K7)</t>
  </si>
  <si>
    <t>Egyéb felhalmozási célú kiadások  (K8)</t>
  </si>
  <si>
    <t>Költségvetési kiadások  (K1-K8)</t>
  </si>
  <si>
    <t>Államháztartáson belüli megelőlegezések visszafizetése (K914)</t>
  </si>
  <si>
    <t>Központi, irányító szervi támogatások folyósítása (K915)</t>
  </si>
  <si>
    <t>Belföldi finanszírozás kiadásai ) (K91)</t>
  </si>
  <si>
    <t>Finanszírozási kiadások (K9)</t>
  </si>
  <si>
    <t>KIADÁSOK MINDÖSSZESEN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</si>
  <si>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</si>
  <si>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</si>
  <si>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</si>
  <si>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</si>
  <si>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</si>
  <si>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ebből: magánszemélyek kommunális adója (B34)</t>
  </si>
  <si>
    <t>ebből: állandó jelleggel végzett iparűzési tevékenység után fizetett helyi iparűzési adó (B351)</t>
  </si>
  <si>
    <t>ebből: belföldi gépjárművek adójának a helyi önkormányzatot megillető része (B354)</t>
  </si>
  <si>
    <t>ebből: önkormányzat által beszedett talajterhelési díj (B36)</t>
  </si>
  <si>
    <t>Kiszámlázott általános forgalmi adó (B406)</t>
  </si>
  <si>
    <t>Biztosító által fizetett kártérítés (B410)</t>
  </si>
  <si>
    <t>Egyéb tárgyi eszközök értékesítése (B53)</t>
  </si>
  <si>
    <t>Előző év költségvetési maradványának igénybevétele (B8131)</t>
  </si>
  <si>
    <t>Államháztartáson belüli megelőlegezések (B814)</t>
  </si>
  <si>
    <t>Önkormányzatok működési támogatásai  (B11)</t>
  </si>
  <si>
    <t>Egyéb működési célú támogatások bevételei államháztartáson belülről  (B16)</t>
  </si>
  <si>
    <t>Működési célú támogatások államháztartáson belülről  (B1)</t>
  </si>
  <si>
    <t>Egyéb felhalmozási célú támogatások bevételei államháztartáson belülről  (B25)</t>
  </si>
  <si>
    <t>Felhalmozási célú támogatások államháztartáson belülről  (B2)</t>
  </si>
  <si>
    <t>Vagyoni tipusú adók  (B34)</t>
  </si>
  <si>
    <t>Értékesítési és forgalmi adók  (B351)</t>
  </si>
  <si>
    <t>Gépjárműadók (B354)</t>
  </si>
  <si>
    <t>Termékek és szolgáltatások adói   (B35)</t>
  </si>
  <si>
    <t>Egyéb közhatalmi bevételek 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</si>
  <si>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</si>
  <si>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</si>
  <si>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</si>
  <si>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</si>
  <si>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Kamatbevételek és más nyereségjellegű bevételek  (B408)</t>
  </si>
  <si>
    <t>Egyéb működési bevételek  (B411)</t>
  </si>
  <si>
    <t>Működési bevételek (B4)</t>
  </si>
  <si>
    <t>Felhalmozási bevételek (B5)</t>
  </si>
  <si>
    <t>Ingatlanok értékesítése  (B52)</t>
  </si>
  <si>
    <t>Működési célú visszatérítendő támogatások, kölcsönök visszatérülése államháztartáson kívülről  (B64)</t>
  </si>
  <si>
    <t>Egyéb működési célú átvett pénzeszközök  (B65)</t>
  </si>
  <si>
    <t>Működési célú átvett pénzeszközök (B6)</t>
  </si>
  <si>
    <t>Költségvetési bevételek  (B1-B7)</t>
  </si>
  <si>
    <t>Belföldi finanszírozás bevételei  (B81)</t>
  </si>
  <si>
    <t>Finanszírozási bevételek  (B8)</t>
  </si>
  <si>
    <t>BEVÉTELEK MINDÖSSZESEN</t>
  </si>
  <si>
    <t xml:space="preserve">Herend Város Önkormányzata kiadásai </t>
  </si>
  <si>
    <t xml:space="preserve">Herend Város Önkormányzata  bevételei </t>
  </si>
  <si>
    <t>2. melléklet</t>
  </si>
  <si>
    <t>3. melléklet</t>
  </si>
  <si>
    <t>Herendi Városüzemeltetési Közszolgáltató Intézmény kiadásai</t>
  </si>
  <si>
    <t>Készenléti, ügyeleti, helyettesítési díj, túlóra, túlszolgálat (K1104)</t>
  </si>
  <si>
    <t>Jubileumi jutalom (K1106)</t>
  </si>
  <si>
    <t>Lakhatási támogatások (K1111)</t>
  </si>
  <si>
    <t>Teljesítés</t>
  </si>
  <si>
    <t>Ellátási díjak (B405)</t>
  </si>
  <si>
    <t>Központi, irányító szervi támogatás (B816)</t>
  </si>
  <si>
    <t>Foglalkoztatottak egyéb személyi juttatásai (K1113)</t>
  </si>
  <si>
    <t>Munkaadókat terhelő járulékok és szociális hozzájárulási adó  (K2)</t>
  </si>
  <si>
    <t>Készletbeszerzés (K31)</t>
  </si>
  <si>
    <t>Különféle befizetések és egyéb dologi kiadások  (K35)</t>
  </si>
  <si>
    <t>Egyéb működési célú támogatások bevételei államháztartáson belülről (B16)</t>
  </si>
  <si>
    <t>Működési célú támogatások államháztartáson belülről (B1)</t>
  </si>
  <si>
    <t>Szolgáltatások ellenértéke (B402)</t>
  </si>
  <si>
    <t>Közvetített szolgáltatások ellenértéke   (B403)</t>
  </si>
  <si>
    <t>Tulajdonosi bevételek (B404)</t>
  </si>
  <si>
    <t>4. melléklet</t>
  </si>
  <si>
    <t>Herendi Városüzemeltetési Közszolgáltató Intézmény bevételei</t>
  </si>
  <si>
    <t>Működési bevételek  (B4)</t>
  </si>
  <si>
    <t>Maradvány igénybevétele (B813)</t>
  </si>
  <si>
    <t>Normatív jutalmak (K1102)</t>
  </si>
  <si>
    <t>Céljuttatás, projektprémium (K1103)</t>
  </si>
  <si>
    <t>Herendi Polgármesteri Hivatal kiadásai</t>
  </si>
  <si>
    <t>5. melléklet</t>
  </si>
  <si>
    <t>Foglalkoztatottak személyi juttatásai (K11)</t>
  </si>
  <si>
    <t>Személyi juttatások (K1)</t>
  </si>
  <si>
    <t>Készletbeszerzés  (K31)</t>
  </si>
  <si>
    <t>Közvetített szolgáltatások (K335)</t>
  </si>
  <si>
    <t>Egyéb szolgáltatások  (K337)</t>
  </si>
  <si>
    <t>Szolgáltatási kiadások (K33)</t>
  </si>
  <si>
    <t>Kiküldetések, reklám- és propagandakiadások (K34)</t>
  </si>
  <si>
    <t>Egyéb pénzügyi műveletek kiadásai  (K354)</t>
  </si>
  <si>
    <t>Beruházások (K6)</t>
  </si>
  <si>
    <t>6. melléklet</t>
  </si>
  <si>
    <t>Herendi Polgármesteri Hivatal bevételei</t>
  </si>
  <si>
    <t>Szolgáltatások ellenértéke) (B402)</t>
  </si>
  <si>
    <t>Egyéb működési bevételek (B411)</t>
  </si>
  <si>
    <t>Maradvány igénybevétele  (B813)</t>
  </si>
  <si>
    <t>BEVÉTELEK ÖSSZESEN</t>
  </si>
  <si>
    <t>Pesovár Ernő Művelődési Ház kiadásai</t>
  </si>
  <si>
    <t>7. melléklet</t>
  </si>
  <si>
    <t>Külső személyi juttatások (K12)</t>
  </si>
  <si>
    <t>Pesovár Ernő Művelődési Ház bevételei</t>
  </si>
  <si>
    <t>8. melléklet</t>
  </si>
  <si>
    <t>Költségvetési bevételek (B1-B7)</t>
  </si>
  <si>
    <t>Belföldi finanszírozás bevételei (B81)</t>
  </si>
  <si>
    <t>Finanszírozási bevételek (B8)</t>
  </si>
  <si>
    <t>Egyéb költségtérítések (K1110)</t>
  </si>
  <si>
    <t>Vásárolt élelmezés (K332)</t>
  </si>
  <si>
    <t>Általános forgalmi adó visszatérítése (B407)</t>
  </si>
  <si>
    <t>Herendi Hétszínvilág Óvoda és Bölcsőde kiadásai</t>
  </si>
  <si>
    <t>9. mellékelt</t>
  </si>
  <si>
    <t>Egyéb szolgáltatások (K337)</t>
  </si>
  <si>
    <t>Herendi Hétszínvilág Óvoda és Bölcsőde bevételei</t>
  </si>
  <si>
    <t>10. melléklet</t>
  </si>
  <si>
    <t>Egyéb működési célú támogatások bevételei államháztartáson belülről) (B16)</t>
  </si>
  <si>
    <t>Egyéb kapott (járó) kamatok és kamatjellegű bevételek  (B4082)</t>
  </si>
  <si>
    <t>Működési célú átvett pénzeszközök  (B6)</t>
  </si>
  <si>
    <t>Egyéb felhalmozási célú átvett pénzeszközök  (B75)</t>
  </si>
  <si>
    <t>Felhalmozási célú átvett pénzeszközök  (B7)</t>
  </si>
  <si>
    <t>Maradvány igénybevétele ) (B813)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</si>
</sst>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i/>
      <sz val="10"/>
      <name val="Arial"/>
      <family val="2"/>
      <charset val="238"/>
    </font>
    <font>
      <b/>
      <i/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CE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2"/>
    <xf numFmtId="0" fontId="2" fillId="0" borderId="0" xfId="2"/>
    <xf numFmtId="0" fontId="2" fillId="0" borderId="0" xfId="2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top" wrapText="1"/>
    </xf>
    <xf numFmtId="3" fontId="6" fillId="3" borderId="4" xfId="2" applyNumberFormat="1" applyFont="1" applyFill="1" applyBorder="1" applyAlignment="1">
      <alignment horizontal="center" vertical="center" wrapText="1"/>
    </xf>
    <xf numFmtId="164" fontId="0" fillId="3" borderId="4" xfId="3" applyNumberFormat="1" applyFont="1" applyFill="1" applyBorder="1" applyAlignment="1">
      <alignment horizontal="center" vertical="center"/>
    </xf>
    <xf numFmtId="0" fontId="6" fillId="0" borderId="5" xfId="2" applyFont="1" applyBorder="1" applyAlignment="1">
      <alignment horizontal="left" vertical="top" wrapText="1"/>
    </xf>
    <xf numFmtId="3" fontId="6" fillId="0" borderId="5" xfId="2" applyNumberFormat="1" applyFont="1" applyBorder="1" applyAlignment="1">
      <alignment horizontal="center" vertical="center" wrapText="1"/>
    </xf>
    <xf numFmtId="164" fontId="0" fillId="3" borderId="5" xfId="3" applyNumberFormat="1" applyFont="1" applyFill="1" applyBorder="1" applyAlignment="1">
      <alignment horizontal="center" vertical="center"/>
    </xf>
    <xf numFmtId="165" fontId="6" fillId="0" borderId="5" xfId="4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left" vertical="top" wrapText="1"/>
    </xf>
    <xf numFmtId="165" fontId="8" fillId="0" borderId="5" xfId="4" applyNumberFormat="1" applyFont="1" applyBorder="1" applyAlignment="1">
      <alignment horizontal="center" vertical="center" wrapText="1"/>
    </xf>
    <xf numFmtId="164" fontId="9" fillId="3" borderId="5" xfId="3" applyNumberFormat="1" applyFont="1" applyFill="1" applyBorder="1" applyAlignment="1">
      <alignment horizontal="center" vertical="center"/>
    </xf>
    <xf numFmtId="0" fontId="9" fillId="0" borderId="0" xfId="2" applyFont="1"/>
    <xf numFmtId="0" fontId="8" fillId="0" borderId="6" xfId="2" applyFont="1" applyBorder="1" applyAlignment="1">
      <alignment horizontal="left" vertical="top" wrapText="1"/>
    </xf>
    <xf numFmtId="165" fontId="8" fillId="0" borderId="6" xfId="4" applyNumberFormat="1" applyFont="1" applyBorder="1" applyAlignment="1">
      <alignment horizontal="center" vertical="center" wrapText="1"/>
    </xf>
    <xf numFmtId="164" fontId="9" fillId="3" borderId="6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left" vertical="top" wrapText="1"/>
    </xf>
    <xf numFmtId="165" fontId="5" fillId="0" borderId="2" xfId="4" applyNumberFormat="1" applyFont="1" applyBorder="1" applyAlignment="1">
      <alignment horizontal="center" vertical="center" wrapText="1"/>
    </xf>
    <xf numFmtId="164" fontId="4" fillId="3" borderId="3" xfId="3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horizontal="left" vertical="top" wrapText="1"/>
    </xf>
    <xf numFmtId="165" fontId="6" fillId="0" borderId="4" xfId="4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top" wrapText="1"/>
    </xf>
    <xf numFmtId="165" fontId="6" fillId="0" borderId="6" xfId="4" applyNumberFormat="1" applyFont="1" applyBorder="1" applyAlignment="1">
      <alignment horizontal="center" vertical="center" wrapText="1"/>
    </xf>
    <xf numFmtId="164" fontId="0" fillId="3" borderId="6" xfId="3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left" vertical="top" wrapText="1"/>
    </xf>
    <xf numFmtId="165" fontId="5" fillId="2" borderId="2" xfId="4" applyNumberFormat="1" applyFont="1" applyFill="1" applyBorder="1" applyAlignment="1">
      <alignment horizontal="center" vertical="center" wrapText="1"/>
    </xf>
    <xf numFmtId="164" fontId="4" fillId="2" borderId="3" xfId="3" applyNumberFormat="1" applyFont="1" applyFill="1" applyBorder="1" applyAlignment="1">
      <alignment horizontal="center" vertical="center"/>
    </xf>
    <xf numFmtId="164" fontId="0" fillId="0" borderId="5" xfId="3" applyNumberFormat="1" applyFont="1" applyBorder="1" applyAlignment="1">
      <alignment horizontal="center" vertical="center"/>
    </xf>
    <xf numFmtId="164" fontId="9" fillId="0" borderId="6" xfId="3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 wrapText="1"/>
    </xf>
    <xf numFmtId="0" fontId="5" fillId="2" borderId="3" xfId="2" applyFont="1" applyFill="1" applyBorder="1" applyAlignment="1">
      <alignment horizontal="center" vertical="top" wrapText="1"/>
    </xf>
    <xf numFmtId="3" fontId="6" fillId="0" borderId="4" xfId="2" applyNumberFormat="1" applyFont="1" applyBorder="1" applyAlignment="1">
      <alignment horizontal="center" vertical="center" wrapText="1"/>
    </xf>
    <xf numFmtId="164" fontId="0" fillId="0" borderId="4" xfId="3" applyNumberFormat="1" applyFont="1" applyBorder="1" applyAlignment="1">
      <alignment horizontal="center" vertical="center"/>
    </xf>
    <xf numFmtId="3" fontId="8" fillId="0" borderId="5" xfId="2" applyNumberFormat="1" applyFont="1" applyBorder="1" applyAlignment="1">
      <alignment horizontal="center" vertical="center" wrapText="1"/>
    </xf>
    <xf numFmtId="164" fontId="9" fillId="0" borderId="5" xfId="3" applyNumberFormat="1" applyFont="1" applyBorder="1" applyAlignment="1">
      <alignment horizontal="center" vertical="center"/>
    </xf>
    <xf numFmtId="0" fontId="4" fillId="4" borderId="7" xfId="2" applyFont="1" applyFill="1" applyBorder="1"/>
    <xf numFmtId="165" fontId="4" fillId="4" borderId="8" xfId="2" applyNumberFormat="1" applyFont="1" applyFill="1" applyBorder="1"/>
    <xf numFmtId="164" fontId="4" fillId="4" borderId="9" xfId="3" applyNumberFormat="1" applyFont="1" applyFill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 wrapText="1"/>
    </xf>
    <xf numFmtId="164" fontId="0" fillId="0" borderId="6" xfId="3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 wrapText="1"/>
    </xf>
    <xf numFmtId="164" fontId="10" fillId="0" borderId="3" xfId="3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left" vertical="top" wrapText="1"/>
    </xf>
    <xf numFmtId="3" fontId="6" fillId="0" borderId="10" xfId="2" applyNumberFormat="1" applyFont="1" applyBorder="1" applyAlignment="1">
      <alignment horizontal="center" vertical="center" wrapText="1"/>
    </xf>
    <xf numFmtId="164" fontId="0" fillId="0" borderId="10" xfId="3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top" wrapText="1"/>
    </xf>
    <xf numFmtId="3" fontId="11" fillId="0" borderId="5" xfId="2" applyNumberFormat="1" applyFont="1" applyBorder="1" applyAlignment="1">
      <alignment horizontal="center" vertical="center" wrapText="1"/>
    </xf>
    <xf numFmtId="164" fontId="12" fillId="0" borderId="5" xfId="3" applyNumberFormat="1" applyFont="1" applyBorder="1" applyAlignment="1">
      <alignment horizontal="center" vertical="center"/>
    </xf>
    <xf numFmtId="0" fontId="13" fillId="0" borderId="0" xfId="2" applyFont="1"/>
    <xf numFmtId="0" fontId="8" fillId="0" borderId="4" xfId="2" applyFont="1" applyBorder="1" applyAlignment="1">
      <alignment horizontal="left" vertical="top" wrapText="1"/>
    </xf>
    <xf numFmtId="3" fontId="8" fillId="0" borderId="4" xfId="2" applyNumberFormat="1" applyFont="1" applyBorder="1" applyAlignment="1">
      <alignment horizontal="center" vertical="center" wrapText="1"/>
    </xf>
    <xf numFmtId="164" fontId="14" fillId="0" borderId="4" xfId="3" applyNumberFormat="1" applyFont="1" applyBorder="1" applyAlignment="1">
      <alignment horizontal="center" vertical="center"/>
    </xf>
    <xf numFmtId="164" fontId="14" fillId="0" borderId="5" xfId="3" applyNumberFormat="1" applyFont="1" applyBorder="1" applyAlignment="1">
      <alignment horizontal="center" vertical="center"/>
    </xf>
    <xf numFmtId="3" fontId="8" fillId="0" borderId="6" xfId="2" applyNumberFormat="1" applyFont="1" applyBorder="1" applyAlignment="1">
      <alignment horizontal="center" vertical="center" wrapText="1"/>
    </xf>
    <xf numFmtId="164" fontId="14" fillId="0" borderId="6" xfId="3" applyNumberFormat="1" applyFont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/>
    </xf>
    <xf numFmtId="3" fontId="4" fillId="4" borderId="8" xfId="2" applyNumberFormat="1" applyFont="1" applyFill="1" applyBorder="1"/>
    <xf numFmtId="164" fontId="4" fillId="4" borderId="9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2" fillId="0" borderId="0" xfId="2"/>
    <xf numFmtId="0" fontId="4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2" fillId="0" borderId="11" xfId="2" applyBorder="1" applyAlignment="1">
      <alignment horizontal="center"/>
    </xf>
    <xf numFmtId="0" fontId="4" fillId="3" borderId="0" xfId="2" applyFont="1" applyFill="1" applyAlignment="1">
      <alignment horizontal="center" vertical="center"/>
    </xf>
    <xf numFmtId="0" fontId="2" fillId="0" borderId="0" xfId="2" applyBorder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165" fontId="6" fillId="0" borderId="4" xfId="5" applyNumberFormat="1" applyFont="1" applyBorder="1" applyAlignment="1">
      <alignment horizontal="center" vertical="center" wrapText="1"/>
    </xf>
    <xf numFmtId="165" fontId="6" fillId="0" borderId="5" xfId="5" applyNumberFormat="1" applyFont="1" applyBorder="1" applyAlignment="1">
      <alignment horizontal="center" vertical="center" wrapText="1"/>
    </xf>
    <xf numFmtId="165" fontId="8" fillId="0" borderId="5" xfId="5" applyNumberFormat="1" applyFont="1" applyBorder="1" applyAlignment="1">
      <alignment horizontal="center" vertical="center" wrapText="1"/>
    </xf>
    <xf numFmtId="165" fontId="8" fillId="0" borderId="6" xfId="5" applyNumberFormat="1" applyFont="1" applyBorder="1" applyAlignment="1">
      <alignment horizontal="center" vertical="center" wrapText="1"/>
    </xf>
    <xf numFmtId="165" fontId="5" fillId="0" borderId="2" xfId="5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top" wrapText="1"/>
    </xf>
    <xf numFmtId="165" fontId="6" fillId="0" borderId="6" xfId="5" applyNumberFormat="1" applyFont="1" applyBorder="1" applyAlignment="1">
      <alignment horizontal="center" vertical="center" wrapText="1"/>
    </xf>
    <xf numFmtId="165" fontId="5" fillId="2" borderId="2" xfId="5" applyNumberFormat="1" applyFont="1" applyFill="1" applyBorder="1" applyAlignment="1">
      <alignment horizontal="center" vertical="center" wrapText="1"/>
    </xf>
    <xf numFmtId="0" fontId="2" fillId="3" borderId="0" xfId="2" applyFill="1"/>
    <xf numFmtId="164" fontId="2" fillId="0" borderId="5" xfId="1" applyNumberFormat="1" applyFont="1" applyBorder="1"/>
    <xf numFmtId="165" fontId="2" fillId="0" borderId="0" xfId="5" applyNumberFormat="1" applyFont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0" fontId="2" fillId="0" borderId="12" xfId="2" applyBorder="1" applyAlignment="1">
      <alignment horizontal="center"/>
    </xf>
    <xf numFmtId="0" fontId="3" fillId="0" borderId="0" xfId="2" applyFont="1" applyAlignment="1">
      <alignment horizontal="center"/>
    </xf>
    <xf numFmtId="164" fontId="9" fillId="0" borderId="5" xfId="1" applyNumberFormat="1" applyFont="1" applyBorder="1" applyAlignment="1">
      <alignment horizontal="center" vertical="center"/>
    </xf>
    <xf numFmtId="165" fontId="6" fillId="0" borderId="10" xfId="5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9" fillId="0" borderId="6" xfId="1" applyNumberFormat="1" applyFont="1" applyBorder="1" applyAlignment="1">
      <alignment horizontal="center" vertical="center"/>
    </xf>
    <xf numFmtId="0" fontId="15" fillId="0" borderId="0" xfId="2" applyFont="1"/>
    <xf numFmtId="165" fontId="15" fillId="0" borderId="0" xfId="2" applyNumberFormat="1" applyFont="1"/>
    <xf numFmtId="0" fontId="4" fillId="0" borderId="0" xfId="2" applyFont="1"/>
    <xf numFmtId="165" fontId="4" fillId="0" borderId="0" xfId="2" applyNumberFormat="1" applyFont="1"/>
    <xf numFmtId="164" fontId="4" fillId="0" borderId="0" xfId="1" applyNumberFormat="1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2" fillId="0" borderId="0" xfId="2" applyBorder="1" applyAlignment="1">
      <alignment horizontal="right"/>
    </xf>
    <xf numFmtId="164" fontId="2" fillId="0" borderId="4" xfId="1" applyNumberFormat="1" applyFont="1" applyBorder="1"/>
    <xf numFmtId="3" fontId="8" fillId="0" borderId="6" xfId="2" applyNumberFormat="1" applyFont="1" applyBorder="1" applyAlignment="1">
      <alignment horizontal="right" vertical="top" wrapText="1"/>
    </xf>
    <xf numFmtId="164" fontId="9" fillId="0" borderId="6" xfId="1" applyNumberFormat="1" applyFont="1" applyBorder="1"/>
    <xf numFmtId="3" fontId="5" fillId="0" borderId="2" xfId="2" applyNumberFormat="1" applyFont="1" applyBorder="1" applyAlignment="1">
      <alignment horizontal="right" vertical="top" wrapText="1"/>
    </xf>
    <xf numFmtId="164" fontId="4" fillId="0" borderId="3" xfId="1" applyNumberFormat="1" applyFont="1" applyBorder="1"/>
    <xf numFmtId="0" fontId="16" fillId="0" borderId="5" xfId="2" applyFont="1" applyBorder="1" applyAlignment="1">
      <alignment horizontal="left" vertical="top" wrapText="1"/>
    </xf>
    <xf numFmtId="3" fontId="16" fillId="0" borderId="5" xfId="2" applyNumberFormat="1" applyFont="1" applyBorder="1" applyAlignment="1">
      <alignment horizontal="right" vertical="top" wrapText="1"/>
    </xf>
    <xf numFmtId="0" fontId="2" fillId="0" borderId="0" xfId="2" applyAlignment="1">
      <alignment wrapText="1"/>
    </xf>
    <xf numFmtId="165" fontId="16" fillId="0" borderId="5" xfId="5" applyNumberFormat="1" applyFont="1" applyBorder="1" applyAlignment="1">
      <alignment horizontal="center" vertical="center" wrapText="1"/>
    </xf>
    <xf numFmtId="0" fontId="16" fillId="0" borderId="4" xfId="2" applyFont="1" applyBorder="1" applyAlignment="1">
      <alignment horizontal="left" vertical="top" wrapText="1"/>
    </xf>
    <xf numFmtId="3" fontId="16" fillId="0" borderId="4" xfId="2" applyNumberFormat="1" applyFont="1" applyBorder="1" applyAlignment="1">
      <alignment horizontal="right" vertical="top" wrapText="1"/>
    </xf>
    <xf numFmtId="165" fontId="16" fillId="0" borderId="4" xfId="5" applyNumberFormat="1" applyFont="1" applyBorder="1" applyAlignment="1">
      <alignment horizontal="center" vertical="center" wrapText="1"/>
    </xf>
    <xf numFmtId="0" fontId="2" fillId="0" borderId="0" xfId="2" applyBorder="1"/>
    <xf numFmtId="165" fontId="2" fillId="0" borderId="0" xfId="5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3" fontId="16" fillId="0" borderId="6" xfId="2" applyNumberFormat="1" applyFont="1" applyBorder="1" applyAlignment="1">
      <alignment horizontal="right" vertical="top" wrapText="1"/>
    </xf>
    <xf numFmtId="165" fontId="16" fillId="0" borderId="6" xfId="5" applyNumberFormat="1" applyFont="1" applyBorder="1" applyAlignment="1">
      <alignment horizontal="center" vertical="center" wrapText="1"/>
    </xf>
    <xf numFmtId="3" fontId="16" fillId="0" borderId="10" xfId="2" applyNumberFormat="1" applyFont="1" applyBorder="1" applyAlignment="1">
      <alignment horizontal="right" vertical="top" wrapText="1"/>
    </xf>
    <xf numFmtId="165" fontId="16" fillId="0" borderId="10" xfId="5" applyNumberFormat="1" applyFont="1" applyBorder="1" applyAlignment="1">
      <alignment horizontal="center" vertical="center" wrapText="1"/>
    </xf>
    <xf numFmtId="3" fontId="15" fillId="0" borderId="0" xfId="2" applyNumberFormat="1" applyFont="1"/>
    <xf numFmtId="164" fontId="15" fillId="0" borderId="0" xfId="1" applyNumberFormat="1" applyFont="1"/>
    <xf numFmtId="0" fontId="2" fillId="3" borderId="0" xfId="2" applyFill="1" applyAlignment="1">
      <alignment wrapText="1"/>
    </xf>
    <xf numFmtId="3" fontId="16" fillId="0" borderId="4" xfId="2" applyNumberFormat="1" applyFont="1" applyBorder="1" applyAlignment="1">
      <alignment horizontal="center" vertical="center" wrapText="1"/>
    </xf>
    <xf numFmtId="3" fontId="16" fillId="0" borderId="5" xfId="2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/>
    </xf>
    <xf numFmtId="164" fontId="9" fillId="0" borderId="4" xfId="1" applyNumberFormat="1" applyFont="1" applyBorder="1" applyAlignment="1">
      <alignment horizontal="center"/>
    </xf>
    <xf numFmtId="164" fontId="9" fillId="0" borderId="10" xfId="1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3" fontId="5" fillId="0" borderId="4" xfId="2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/>
    </xf>
    <xf numFmtId="0" fontId="16" fillId="0" borderId="6" xfId="2" applyFont="1" applyBorder="1" applyAlignment="1">
      <alignment horizontal="left" vertical="top" wrapText="1"/>
    </xf>
    <xf numFmtId="3" fontId="16" fillId="0" borderId="6" xfId="2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/>
    </xf>
    <xf numFmtId="0" fontId="5" fillId="2" borderId="5" xfId="2" applyFont="1" applyFill="1" applyBorder="1" applyAlignment="1">
      <alignment horizontal="center" vertical="top" wrapText="1"/>
    </xf>
    <xf numFmtId="0" fontId="5" fillId="2" borderId="5" xfId="2" applyFont="1" applyFill="1" applyBorder="1" applyAlignment="1">
      <alignment horizontal="center" vertical="center" wrapText="1"/>
    </xf>
    <xf numFmtId="164" fontId="2" fillId="0" borderId="6" xfId="1" applyNumberFormat="1" applyFont="1" applyBorder="1"/>
    <xf numFmtId="164" fontId="2" fillId="0" borderId="0" xfId="1" applyNumberFormat="1" applyFont="1" applyBorder="1"/>
    <xf numFmtId="0" fontId="4" fillId="2" borderId="3" xfId="2" applyFont="1" applyFill="1" applyBorder="1" applyAlignment="1">
      <alignment vertical="center" wrapText="1"/>
    </xf>
    <xf numFmtId="164" fontId="2" fillId="0" borderId="10" xfId="1" applyNumberFormat="1" applyFont="1" applyBorder="1"/>
    <xf numFmtId="0" fontId="5" fillId="0" borderId="1" xfId="2" applyFont="1" applyBorder="1" applyAlignment="1">
      <alignment horizontal="left" vertical="center" wrapText="1"/>
    </xf>
    <xf numFmtId="0" fontId="4" fillId="2" borderId="5" xfId="2" applyFont="1" applyFill="1" applyBorder="1" applyAlignment="1">
      <alignment horizontal="center" vertical="center" wrapText="1"/>
    </xf>
  </cellXfs>
  <cellStyles count="6">
    <cellStyle name="Ezres" xfId="5" builtinId="3"/>
    <cellStyle name="Ezres 2" xfId="4" xr:uid="{3C8D65B5-4E24-42BF-A83E-4BE90C7586AB}"/>
    <cellStyle name="Normál" xfId="0" builtinId="0"/>
    <cellStyle name="Normál 2" xfId="2" xr:uid="{1870520E-F96A-49D1-9BEF-D7E41E72FCBF}"/>
    <cellStyle name="Százalék" xfId="1" builtinId="5"/>
    <cellStyle name="Százalék 2" xfId="3" xr:uid="{18DE1876-CE5F-4DC0-A2C8-E734A8120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27EB-3F92-49FB-B011-F6FF81A1D8D2}">
  <dimension ref="A1:E63"/>
  <sheetViews>
    <sheetView view="pageBreakPreview" zoomScale="60" zoomScaleNormal="100" workbookViewId="0">
      <pane ySplit="6" topLeftCell="A49" activePane="bottomLeft" state="frozen"/>
      <selection pane="bottomLeft" activeCell="J77" sqref="J77"/>
    </sheetView>
  </sheetViews>
  <sheetFormatPr defaultRowHeight="12.75" x14ac:dyDescent="0.2"/>
  <cols>
    <col min="1" max="1" width="41" style="1" customWidth="1"/>
    <col min="2" max="2" width="19.28515625" style="1" customWidth="1"/>
    <col min="3" max="3" width="20.5703125" style="1" customWidth="1"/>
    <col min="4" max="4" width="21.7109375" style="1" customWidth="1"/>
    <col min="5" max="5" width="14.85546875" style="3" customWidth="1"/>
    <col min="6" max="256" width="9.140625" style="1"/>
    <col min="257" max="257" width="41" style="1" customWidth="1"/>
    <col min="258" max="258" width="20.85546875" style="1" customWidth="1"/>
    <col min="259" max="259" width="18.28515625" style="1" customWidth="1"/>
    <col min="260" max="260" width="21.7109375" style="1" customWidth="1"/>
    <col min="261" max="261" width="14.85546875" style="1" customWidth="1"/>
    <col min="262" max="512" width="9.140625" style="1"/>
    <col min="513" max="513" width="41" style="1" customWidth="1"/>
    <col min="514" max="514" width="20.85546875" style="1" customWidth="1"/>
    <col min="515" max="515" width="18.28515625" style="1" customWidth="1"/>
    <col min="516" max="516" width="21.7109375" style="1" customWidth="1"/>
    <col min="517" max="517" width="14.85546875" style="1" customWidth="1"/>
    <col min="518" max="768" width="9.140625" style="1"/>
    <col min="769" max="769" width="41" style="1" customWidth="1"/>
    <col min="770" max="770" width="20.85546875" style="1" customWidth="1"/>
    <col min="771" max="771" width="18.28515625" style="1" customWidth="1"/>
    <col min="772" max="772" width="21.7109375" style="1" customWidth="1"/>
    <col min="773" max="773" width="14.85546875" style="1" customWidth="1"/>
    <col min="774" max="1024" width="9.140625" style="1"/>
    <col min="1025" max="1025" width="41" style="1" customWidth="1"/>
    <col min="1026" max="1026" width="20.85546875" style="1" customWidth="1"/>
    <col min="1027" max="1027" width="18.28515625" style="1" customWidth="1"/>
    <col min="1028" max="1028" width="21.7109375" style="1" customWidth="1"/>
    <col min="1029" max="1029" width="14.85546875" style="1" customWidth="1"/>
    <col min="1030" max="1280" width="9.140625" style="1"/>
    <col min="1281" max="1281" width="41" style="1" customWidth="1"/>
    <col min="1282" max="1282" width="20.85546875" style="1" customWidth="1"/>
    <col min="1283" max="1283" width="18.28515625" style="1" customWidth="1"/>
    <col min="1284" max="1284" width="21.7109375" style="1" customWidth="1"/>
    <col min="1285" max="1285" width="14.85546875" style="1" customWidth="1"/>
    <col min="1286" max="1536" width="9.140625" style="1"/>
    <col min="1537" max="1537" width="41" style="1" customWidth="1"/>
    <col min="1538" max="1538" width="20.85546875" style="1" customWidth="1"/>
    <col min="1539" max="1539" width="18.28515625" style="1" customWidth="1"/>
    <col min="1540" max="1540" width="21.7109375" style="1" customWidth="1"/>
    <col min="1541" max="1541" width="14.85546875" style="1" customWidth="1"/>
    <col min="1542" max="1792" width="9.140625" style="1"/>
    <col min="1793" max="1793" width="41" style="1" customWidth="1"/>
    <col min="1794" max="1794" width="20.85546875" style="1" customWidth="1"/>
    <col min="1795" max="1795" width="18.28515625" style="1" customWidth="1"/>
    <col min="1796" max="1796" width="21.7109375" style="1" customWidth="1"/>
    <col min="1797" max="1797" width="14.85546875" style="1" customWidth="1"/>
    <col min="1798" max="2048" width="9.140625" style="1"/>
    <col min="2049" max="2049" width="41" style="1" customWidth="1"/>
    <col min="2050" max="2050" width="20.85546875" style="1" customWidth="1"/>
    <col min="2051" max="2051" width="18.28515625" style="1" customWidth="1"/>
    <col min="2052" max="2052" width="21.7109375" style="1" customWidth="1"/>
    <col min="2053" max="2053" width="14.85546875" style="1" customWidth="1"/>
    <col min="2054" max="2304" width="9.140625" style="1"/>
    <col min="2305" max="2305" width="41" style="1" customWidth="1"/>
    <col min="2306" max="2306" width="20.85546875" style="1" customWidth="1"/>
    <col min="2307" max="2307" width="18.28515625" style="1" customWidth="1"/>
    <col min="2308" max="2308" width="21.7109375" style="1" customWidth="1"/>
    <col min="2309" max="2309" width="14.85546875" style="1" customWidth="1"/>
    <col min="2310" max="2560" width="9.140625" style="1"/>
    <col min="2561" max="2561" width="41" style="1" customWidth="1"/>
    <col min="2562" max="2562" width="20.85546875" style="1" customWidth="1"/>
    <col min="2563" max="2563" width="18.28515625" style="1" customWidth="1"/>
    <col min="2564" max="2564" width="21.7109375" style="1" customWidth="1"/>
    <col min="2565" max="2565" width="14.85546875" style="1" customWidth="1"/>
    <col min="2566" max="2816" width="9.140625" style="1"/>
    <col min="2817" max="2817" width="41" style="1" customWidth="1"/>
    <col min="2818" max="2818" width="20.85546875" style="1" customWidth="1"/>
    <col min="2819" max="2819" width="18.28515625" style="1" customWidth="1"/>
    <col min="2820" max="2820" width="21.7109375" style="1" customWidth="1"/>
    <col min="2821" max="2821" width="14.85546875" style="1" customWidth="1"/>
    <col min="2822" max="3072" width="9.140625" style="1"/>
    <col min="3073" max="3073" width="41" style="1" customWidth="1"/>
    <col min="3074" max="3074" width="20.85546875" style="1" customWidth="1"/>
    <col min="3075" max="3075" width="18.28515625" style="1" customWidth="1"/>
    <col min="3076" max="3076" width="21.7109375" style="1" customWidth="1"/>
    <col min="3077" max="3077" width="14.85546875" style="1" customWidth="1"/>
    <col min="3078" max="3328" width="9.140625" style="1"/>
    <col min="3329" max="3329" width="41" style="1" customWidth="1"/>
    <col min="3330" max="3330" width="20.85546875" style="1" customWidth="1"/>
    <col min="3331" max="3331" width="18.28515625" style="1" customWidth="1"/>
    <col min="3332" max="3332" width="21.7109375" style="1" customWidth="1"/>
    <col min="3333" max="3333" width="14.85546875" style="1" customWidth="1"/>
    <col min="3334" max="3584" width="9.140625" style="1"/>
    <col min="3585" max="3585" width="41" style="1" customWidth="1"/>
    <col min="3586" max="3586" width="20.85546875" style="1" customWidth="1"/>
    <col min="3587" max="3587" width="18.28515625" style="1" customWidth="1"/>
    <col min="3588" max="3588" width="21.7109375" style="1" customWidth="1"/>
    <col min="3589" max="3589" width="14.85546875" style="1" customWidth="1"/>
    <col min="3590" max="3840" width="9.140625" style="1"/>
    <col min="3841" max="3841" width="41" style="1" customWidth="1"/>
    <col min="3842" max="3842" width="20.85546875" style="1" customWidth="1"/>
    <col min="3843" max="3843" width="18.28515625" style="1" customWidth="1"/>
    <col min="3844" max="3844" width="21.7109375" style="1" customWidth="1"/>
    <col min="3845" max="3845" width="14.85546875" style="1" customWidth="1"/>
    <col min="3846" max="4096" width="9.140625" style="1"/>
    <col min="4097" max="4097" width="41" style="1" customWidth="1"/>
    <col min="4098" max="4098" width="20.85546875" style="1" customWidth="1"/>
    <col min="4099" max="4099" width="18.28515625" style="1" customWidth="1"/>
    <col min="4100" max="4100" width="21.7109375" style="1" customWidth="1"/>
    <col min="4101" max="4101" width="14.85546875" style="1" customWidth="1"/>
    <col min="4102" max="4352" width="9.140625" style="1"/>
    <col min="4353" max="4353" width="41" style="1" customWidth="1"/>
    <col min="4354" max="4354" width="20.85546875" style="1" customWidth="1"/>
    <col min="4355" max="4355" width="18.28515625" style="1" customWidth="1"/>
    <col min="4356" max="4356" width="21.7109375" style="1" customWidth="1"/>
    <col min="4357" max="4357" width="14.85546875" style="1" customWidth="1"/>
    <col min="4358" max="4608" width="9.140625" style="1"/>
    <col min="4609" max="4609" width="41" style="1" customWidth="1"/>
    <col min="4610" max="4610" width="20.85546875" style="1" customWidth="1"/>
    <col min="4611" max="4611" width="18.28515625" style="1" customWidth="1"/>
    <col min="4612" max="4612" width="21.7109375" style="1" customWidth="1"/>
    <col min="4613" max="4613" width="14.85546875" style="1" customWidth="1"/>
    <col min="4614" max="4864" width="9.140625" style="1"/>
    <col min="4865" max="4865" width="41" style="1" customWidth="1"/>
    <col min="4866" max="4866" width="20.85546875" style="1" customWidth="1"/>
    <col min="4867" max="4867" width="18.28515625" style="1" customWidth="1"/>
    <col min="4868" max="4868" width="21.7109375" style="1" customWidth="1"/>
    <col min="4869" max="4869" width="14.85546875" style="1" customWidth="1"/>
    <col min="4870" max="5120" width="9.140625" style="1"/>
    <col min="5121" max="5121" width="41" style="1" customWidth="1"/>
    <col min="5122" max="5122" width="20.85546875" style="1" customWidth="1"/>
    <col min="5123" max="5123" width="18.28515625" style="1" customWidth="1"/>
    <col min="5124" max="5124" width="21.7109375" style="1" customWidth="1"/>
    <col min="5125" max="5125" width="14.85546875" style="1" customWidth="1"/>
    <col min="5126" max="5376" width="9.140625" style="1"/>
    <col min="5377" max="5377" width="41" style="1" customWidth="1"/>
    <col min="5378" max="5378" width="20.85546875" style="1" customWidth="1"/>
    <col min="5379" max="5379" width="18.28515625" style="1" customWidth="1"/>
    <col min="5380" max="5380" width="21.7109375" style="1" customWidth="1"/>
    <col min="5381" max="5381" width="14.85546875" style="1" customWidth="1"/>
    <col min="5382" max="5632" width="9.140625" style="1"/>
    <col min="5633" max="5633" width="41" style="1" customWidth="1"/>
    <col min="5634" max="5634" width="20.85546875" style="1" customWidth="1"/>
    <col min="5635" max="5635" width="18.28515625" style="1" customWidth="1"/>
    <col min="5636" max="5636" width="21.7109375" style="1" customWidth="1"/>
    <col min="5637" max="5637" width="14.85546875" style="1" customWidth="1"/>
    <col min="5638" max="5888" width="9.140625" style="1"/>
    <col min="5889" max="5889" width="41" style="1" customWidth="1"/>
    <col min="5890" max="5890" width="20.85546875" style="1" customWidth="1"/>
    <col min="5891" max="5891" width="18.28515625" style="1" customWidth="1"/>
    <col min="5892" max="5892" width="21.7109375" style="1" customWidth="1"/>
    <col min="5893" max="5893" width="14.85546875" style="1" customWidth="1"/>
    <col min="5894" max="6144" width="9.140625" style="1"/>
    <col min="6145" max="6145" width="41" style="1" customWidth="1"/>
    <col min="6146" max="6146" width="20.85546875" style="1" customWidth="1"/>
    <col min="6147" max="6147" width="18.28515625" style="1" customWidth="1"/>
    <col min="6148" max="6148" width="21.7109375" style="1" customWidth="1"/>
    <col min="6149" max="6149" width="14.85546875" style="1" customWidth="1"/>
    <col min="6150" max="6400" width="9.140625" style="1"/>
    <col min="6401" max="6401" width="41" style="1" customWidth="1"/>
    <col min="6402" max="6402" width="20.85546875" style="1" customWidth="1"/>
    <col min="6403" max="6403" width="18.28515625" style="1" customWidth="1"/>
    <col min="6404" max="6404" width="21.7109375" style="1" customWidth="1"/>
    <col min="6405" max="6405" width="14.85546875" style="1" customWidth="1"/>
    <col min="6406" max="6656" width="9.140625" style="1"/>
    <col min="6657" max="6657" width="41" style="1" customWidth="1"/>
    <col min="6658" max="6658" width="20.85546875" style="1" customWidth="1"/>
    <col min="6659" max="6659" width="18.28515625" style="1" customWidth="1"/>
    <col min="6660" max="6660" width="21.7109375" style="1" customWidth="1"/>
    <col min="6661" max="6661" width="14.85546875" style="1" customWidth="1"/>
    <col min="6662" max="6912" width="9.140625" style="1"/>
    <col min="6913" max="6913" width="41" style="1" customWidth="1"/>
    <col min="6914" max="6914" width="20.85546875" style="1" customWidth="1"/>
    <col min="6915" max="6915" width="18.28515625" style="1" customWidth="1"/>
    <col min="6916" max="6916" width="21.7109375" style="1" customWidth="1"/>
    <col min="6917" max="6917" width="14.85546875" style="1" customWidth="1"/>
    <col min="6918" max="7168" width="9.140625" style="1"/>
    <col min="7169" max="7169" width="41" style="1" customWidth="1"/>
    <col min="7170" max="7170" width="20.85546875" style="1" customWidth="1"/>
    <col min="7171" max="7171" width="18.28515625" style="1" customWidth="1"/>
    <col min="7172" max="7172" width="21.7109375" style="1" customWidth="1"/>
    <col min="7173" max="7173" width="14.85546875" style="1" customWidth="1"/>
    <col min="7174" max="7424" width="9.140625" style="1"/>
    <col min="7425" max="7425" width="41" style="1" customWidth="1"/>
    <col min="7426" max="7426" width="20.85546875" style="1" customWidth="1"/>
    <col min="7427" max="7427" width="18.28515625" style="1" customWidth="1"/>
    <col min="7428" max="7428" width="21.7109375" style="1" customWidth="1"/>
    <col min="7429" max="7429" width="14.85546875" style="1" customWidth="1"/>
    <col min="7430" max="7680" width="9.140625" style="1"/>
    <col min="7681" max="7681" width="41" style="1" customWidth="1"/>
    <col min="7682" max="7682" width="20.85546875" style="1" customWidth="1"/>
    <col min="7683" max="7683" width="18.28515625" style="1" customWidth="1"/>
    <col min="7684" max="7684" width="21.7109375" style="1" customWidth="1"/>
    <col min="7685" max="7685" width="14.85546875" style="1" customWidth="1"/>
    <col min="7686" max="7936" width="9.140625" style="1"/>
    <col min="7937" max="7937" width="41" style="1" customWidth="1"/>
    <col min="7938" max="7938" width="20.85546875" style="1" customWidth="1"/>
    <col min="7939" max="7939" width="18.28515625" style="1" customWidth="1"/>
    <col min="7940" max="7940" width="21.7109375" style="1" customWidth="1"/>
    <col min="7941" max="7941" width="14.85546875" style="1" customWidth="1"/>
    <col min="7942" max="8192" width="9.140625" style="1"/>
    <col min="8193" max="8193" width="41" style="1" customWidth="1"/>
    <col min="8194" max="8194" width="20.85546875" style="1" customWidth="1"/>
    <col min="8195" max="8195" width="18.28515625" style="1" customWidth="1"/>
    <col min="8196" max="8196" width="21.7109375" style="1" customWidth="1"/>
    <col min="8197" max="8197" width="14.85546875" style="1" customWidth="1"/>
    <col min="8198" max="8448" width="9.140625" style="1"/>
    <col min="8449" max="8449" width="41" style="1" customWidth="1"/>
    <col min="8450" max="8450" width="20.85546875" style="1" customWidth="1"/>
    <col min="8451" max="8451" width="18.28515625" style="1" customWidth="1"/>
    <col min="8452" max="8452" width="21.7109375" style="1" customWidth="1"/>
    <col min="8453" max="8453" width="14.85546875" style="1" customWidth="1"/>
    <col min="8454" max="8704" width="9.140625" style="1"/>
    <col min="8705" max="8705" width="41" style="1" customWidth="1"/>
    <col min="8706" max="8706" width="20.85546875" style="1" customWidth="1"/>
    <col min="8707" max="8707" width="18.28515625" style="1" customWidth="1"/>
    <col min="8708" max="8708" width="21.7109375" style="1" customWidth="1"/>
    <col min="8709" max="8709" width="14.85546875" style="1" customWidth="1"/>
    <col min="8710" max="8960" width="9.140625" style="1"/>
    <col min="8961" max="8961" width="41" style="1" customWidth="1"/>
    <col min="8962" max="8962" width="20.85546875" style="1" customWidth="1"/>
    <col min="8963" max="8963" width="18.28515625" style="1" customWidth="1"/>
    <col min="8964" max="8964" width="21.7109375" style="1" customWidth="1"/>
    <col min="8965" max="8965" width="14.85546875" style="1" customWidth="1"/>
    <col min="8966" max="9216" width="9.140625" style="1"/>
    <col min="9217" max="9217" width="41" style="1" customWidth="1"/>
    <col min="9218" max="9218" width="20.85546875" style="1" customWidth="1"/>
    <col min="9219" max="9219" width="18.28515625" style="1" customWidth="1"/>
    <col min="9220" max="9220" width="21.7109375" style="1" customWidth="1"/>
    <col min="9221" max="9221" width="14.85546875" style="1" customWidth="1"/>
    <col min="9222" max="9472" width="9.140625" style="1"/>
    <col min="9473" max="9473" width="41" style="1" customWidth="1"/>
    <col min="9474" max="9474" width="20.85546875" style="1" customWidth="1"/>
    <col min="9475" max="9475" width="18.28515625" style="1" customWidth="1"/>
    <col min="9476" max="9476" width="21.7109375" style="1" customWidth="1"/>
    <col min="9477" max="9477" width="14.85546875" style="1" customWidth="1"/>
    <col min="9478" max="9728" width="9.140625" style="1"/>
    <col min="9729" max="9729" width="41" style="1" customWidth="1"/>
    <col min="9730" max="9730" width="20.85546875" style="1" customWidth="1"/>
    <col min="9731" max="9731" width="18.28515625" style="1" customWidth="1"/>
    <col min="9732" max="9732" width="21.7109375" style="1" customWidth="1"/>
    <col min="9733" max="9733" width="14.85546875" style="1" customWidth="1"/>
    <col min="9734" max="9984" width="9.140625" style="1"/>
    <col min="9985" max="9985" width="41" style="1" customWidth="1"/>
    <col min="9986" max="9986" width="20.85546875" style="1" customWidth="1"/>
    <col min="9987" max="9987" width="18.28515625" style="1" customWidth="1"/>
    <col min="9988" max="9988" width="21.7109375" style="1" customWidth="1"/>
    <col min="9989" max="9989" width="14.85546875" style="1" customWidth="1"/>
    <col min="9990" max="10240" width="9.140625" style="1"/>
    <col min="10241" max="10241" width="41" style="1" customWidth="1"/>
    <col min="10242" max="10242" width="20.85546875" style="1" customWidth="1"/>
    <col min="10243" max="10243" width="18.28515625" style="1" customWidth="1"/>
    <col min="10244" max="10244" width="21.7109375" style="1" customWidth="1"/>
    <col min="10245" max="10245" width="14.85546875" style="1" customWidth="1"/>
    <col min="10246" max="10496" width="9.140625" style="1"/>
    <col min="10497" max="10497" width="41" style="1" customWidth="1"/>
    <col min="10498" max="10498" width="20.85546875" style="1" customWidth="1"/>
    <col min="10499" max="10499" width="18.28515625" style="1" customWidth="1"/>
    <col min="10500" max="10500" width="21.7109375" style="1" customWidth="1"/>
    <col min="10501" max="10501" width="14.85546875" style="1" customWidth="1"/>
    <col min="10502" max="10752" width="9.140625" style="1"/>
    <col min="10753" max="10753" width="41" style="1" customWidth="1"/>
    <col min="10754" max="10754" width="20.85546875" style="1" customWidth="1"/>
    <col min="10755" max="10755" width="18.28515625" style="1" customWidth="1"/>
    <col min="10756" max="10756" width="21.7109375" style="1" customWidth="1"/>
    <col min="10757" max="10757" width="14.85546875" style="1" customWidth="1"/>
    <col min="10758" max="11008" width="9.140625" style="1"/>
    <col min="11009" max="11009" width="41" style="1" customWidth="1"/>
    <col min="11010" max="11010" width="20.85546875" style="1" customWidth="1"/>
    <col min="11011" max="11011" width="18.28515625" style="1" customWidth="1"/>
    <col min="11012" max="11012" width="21.7109375" style="1" customWidth="1"/>
    <col min="11013" max="11013" width="14.85546875" style="1" customWidth="1"/>
    <col min="11014" max="11264" width="9.140625" style="1"/>
    <col min="11265" max="11265" width="41" style="1" customWidth="1"/>
    <col min="11266" max="11266" width="20.85546875" style="1" customWidth="1"/>
    <col min="11267" max="11267" width="18.28515625" style="1" customWidth="1"/>
    <col min="11268" max="11268" width="21.7109375" style="1" customWidth="1"/>
    <col min="11269" max="11269" width="14.85546875" style="1" customWidth="1"/>
    <col min="11270" max="11520" width="9.140625" style="1"/>
    <col min="11521" max="11521" width="41" style="1" customWidth="1"/>
    <col min="11522" max="11522" width="20.85546875" style="1" customWidth="1"/>
    <col min="11523" max="11523" width="18.28515625" style="1" customWidth="1"/>
    <col min="11524" max="11524" width="21.7109375" style="1" customWidth="1"/>
    <col min="11525" max="11525" width="14.85546875" style="1" customWidth="1"/>
    <col min="11526" max="11776" width="9.140625" style="1"/>
    <col min="11777" max="11777" width="41" style="1" customWidth="1"/>
    <col min="11778" max="11778" width="20.85546875" style="1" customWidth="1"/>
    <col min="11779" max="11779" width="18.28515625" style="1" customWidth="1"/>
    <col min="11780" max="11780" width="21.7109375" style="1" customWidth="1"/>
    <col min="11781" max="11781" width="14.85546875" style="1" customWidth="1"/>
    <col min="11782" max="12032" width="9.140625" style="1"/>
    <col min="12033" max="12033" width="41" style="1" customWidth="1"/>
    <col min="12034" max="12034" width="20.85546875" style="1" customWidth="1"/>
    <col min="12035" max="12035" width="18.28515625" style="1" customWidth="1"/>
    <col min="12036" max="12036" width="21.7109375" style="1" customWidth="1"/>
    <col min="12037" max="12037" width="14.85546875" style="1" customWidth="1"/>
    <col min="12038" max="12288" width="9.140625" style="1"/>
    <col min="12289" max="12289" width="41" style="1" customWidth="1"/>
    <col min="12290" max="12290" width="20.85546875" style="1" customWidth="1"/>
    <col min="12291" max="12291" width="18.28515625" style="1" customWidth="1"/>
    <col min="12292" max="12292" width="21.7109375" style="1" customWidth="1"/>
    <col min="12293" max="12293" width="14.85546875" style="1" customWidth="1"/>
    <col min="12294" max="12544" width="9.140625" style="1"/>
    <col min="12545" max="12545" width="41" style="1" customWidth="1"/>
    <col min="12546" max="12546" width="20.85546875" style="1" customWidth="1"/>
    <col min="12547" max="12547" width="18.28515625" style="1" customWidth="1"/>
    <col min="12548" max="12548" width="21.7109375" style="1" customWidth="1"/>
    <col min="12549" max="12549" width="14.85546875" style="1" customWidth="1"/>
    <col min="12550" max="12800" width="9.140625" style="1"/>
    <col min="12801" max="12801" width="41" style="1" customWidth="1"/>
    <col min="12802" max="12802" width="20.85546875" style="1" customWidth="1"/>
    <col min="12803" max="12803" width="18.28515625" style="1" customWidth="1"/>
    <col min="12804" max="12804" width="21.7109375" style="1" customWidth="1"/>
    <col min="12805" max="12805" width="14.85546875" style="1" customWidth="1"/>
    <col min="12806" max="13056" width="9.140625" style="1"/>
    <col min="13057" max="13057" width="41" style="1" customWidth="1"/>
    <col min="13058" max="13058" width="20.85546875" style="1" customWidth="1"/>
    <col min="13059" max="13059" width="18.28515625" style="1" customWidth="1"/>
    <col min="13060" max="13060" width="21.7109375" style="1" customWidth="1"/>
    <col min="13061" max="13061" width="14.85546875" style="1" customWidth="1"/>
    <col min="13062" max="13312" width="9.140625" style="1"/>
    <col min="13313" max="13313" width="41" style="1" customWidth="1"/>
    <col min="13314" max="13314" width="20.85546875" style="1" customWidth="1"/>
    <col min="13315" max="13315" width="18.28515625" style="1" customWidth="1"/>
    <col min="13316" max="13316" width="21.7109375" style="1" customWidth="1"/>
    <col min="13317" max="13317" width="14.85546875" style="1" customWidth="1"/>
    <col min="13318" max="13568" width="9.140625" style="1"/>
    <col min="13569" max="13569" width="41" style="1" customWidth="1"/>
    <col min="13570" max="13570" width="20.85546875" style="1" customWidth="1"/>
    <col min="13571" max="13571" width="18.28515625" style="1" customWidth="1"/>
    <col min="13572" max="13572" width="21.7109375" style="1" customWidth="1"/>
    <col min="13573" max="13573" width="14.85546875" style="1" customWidth="1"/>
    <col min="13574" max="13824" width="9.140625" style="1"/>
    <col min="13825" max="13825" width="41" style="1" customWidth="1"/>
    <col min="13826" max="13826" width="20.85546875" style="1" customWidth="1"/>
    <col min="13827" max="13827" width="18.28515625" style="1" customWidth="1"/>
    <col min="13828" max="13828" width="21.7109375" style="1" customWidth="1"/>
    <col min="13829" max="13829" width="14.85546875" style="1" customWidth="1"/>
    <col min="13830" max="14080" width="9.140625" style="1"/>
    <col min="14081" max="14081" width="41" style="1" customWidth="1"/>
    <col min="14082" max="14082" width="20.85546875" style="1" customWidth="1"/>
    <col min="14083" max="14083" width="18.28515625" style="1" customWidth="1"/>
    <col min="14084" max="14084" width="21.7109375" style="1" customWidth="1"/>
    <col min="14085" max="14085" width="14.85546875" style="1" customWidth="1"/>
    <col min="14086" max="14336" width="9.140625" style="1"/>
    <col min="14337" max="14337" width="41" style="1" customWidth="1"/>
    <col min="14338" max="14338" width="20.85546875" style="1" customWidth="1"/>
    <col min="14339" max="14339" width="18.28515625" style="1" customWidth="1"/>
    <col min="14340" max="14340" width="21.7109375" style="1" customWidth="1"/>
    <col min="14341" max="14341" width="14.85546875" style="1" customWidth="1"/>
    <col min="14342" max="14592" width="9.140625" style="1"/>
    <col min="14593" max="14593" width="41" style="1" customWidth="1"/>
    <col min="14594" max="14594" width="20.85546875" style="1" customWidth="1"/>
    <col min="14595" max="14595" width="18.28515625" style="1" customWidth="1"/>
    <col min="14596" max="14596" width="21.7109375" style="1" customWidth="1"/>
    <col min="14597" max="14597" width="14.85546875" style="1" customWidth="1"/>
    <col min="14598" max="14848" width="9.140625" style="1"/>
    <col min="14849" max="14849" width="41" style="1" customWidth="1"/>
    <col min="14850" max="14850" width="20.85546875" style="1" customWidth="1"/>
    <col min="14851" max="14851" width="18.28515625" style="1" customWidth="1"/>
    <col min="14852" max="14852" width="21.7109375" style="1" customWidth="1"/>
    <col min="14853" max="14853" width="14.85546875" style="1" customWidth="1"/>
    <col min="14854" max="15104" width="9.140625" style="1"/>
    <col min="15105" max="15105" width="41" style="1" customWidth="1"/>
    <col min="15106" max="15106" width="20.85546875" style="1" customWidth="1"/>
    <col min="15107" max="15107" width="18.28515625" style="1" customWidth="1"/>
    <col min="15108" max="15108" width="21.7109375" style="1" customWidth="1"/>
    <col min="15109" max="15109" width="14.85546875" style="1" customWidth="1"/>
    <col min="15110" max="15360" width="9.140625" style="1"/>
    <col min="15361" max="15361" width="41" style="1" customWidth="1"/>
    <col min="15362" max="15362" width="20.85546875" style="1" customWidth="1"/>
    <col min="15363" max="15363" width="18.28515625" style="1" customWidth="1"/>
    <col min="15364" max="15364" width="21.7109375" style="1" customWidth="1"/>
    <col min="15365" max="15365" width="14.85546875" style="1" customWidth="1"/>
    <col min="15366" max="15616" width="9.140625" style="1"/>
    <col min="15617" max="15617" width="41" style="1" customWidth="1"/>
    <col min="15618" max="15618" width="20.85546875" style="1" customWidth="1"/>
    <col min="15619" max="15619" width="18.28515625" style="1" customWidth="1"/>
    <col min="15620" max="15620" width="21.7109375" style="1" customWidth="1"/>
    <col min="15621" max="15621" width="14.85546875" style="1" customWidth="1"/>
    <col min="15622" max="15872" width="9.140625" style="1"/>
    <col min="15873" max="15873" width="41" style="1" customWidth="1"/>
    <col min="15874" max="15874" width="20.85546875" style="1" customWidth="1"/>
    <col min="15875" max="15875" width="18.28515625" style="1" customWidth="1"/>
    <col min="15876" max="15876" width="21.7109375" style="1" customWidth="1"/>
    <col min="15877" max="15877" width="14.85546875" style="1" customWidth="1"/>
    <col min="15878" max="16128" width="9.140625" style="1"/>
    <col min="16129" max="16129" width="41" style="1" customWidth="1"/>
    <col min="16130" max="16130" width="20.85546875" style="1" customWidth="1"/>
    <col min="16131" max="16131" width="18.28515625" style="1" customWidth="1"/>
    <col min="16132" max="16132" width="21.7109375" style="1" customWidth="1"/>
    <col min="16133" max="16133" width="14.85546875" style="1" customWidth="1"/>
    <col min="16134" max="16384" width="9.140625" style="1"/>
  </cols>
  <sheetData>
    <row r="1" spans="1:5" ht="14.25" x14ac:dyDescent="0.2">
      <c r="D1" s="65" t="s">
        <v>0</v>
      </c>
      <c r="E1" s="65"/>
    </row>
    <row r="2" spans="1:5" x14ac:dyDescent="0.2">
      <c r="A2" s="66"/>
      <c r="B2" s="66"/>
      <c r="C2" s="66"/>
      <c r="D2" s="66"/>
    </row>
    <row r="3" spans="1:5" ht="15.75" x14ac:dyDescent="0.25">
      <c r="A3" s="67" t="s">
        <v>104</v>
      </c>
      <c r="B3" s="67"/>
      <c r="C3" s="67"/>
      <c r="D3" s="67"/>
      <c r="E3" s="67"/>
    </row>
    <row r="5" spans="1:5" ht="13.5" thickBot="1" x14ac:dyDescent="0.25">
      <c r="D5" s="68" t="s">
        <v>1</v>
      </c>
      <c r="E5" s="68"/>
    </row>
    <row r="6" spans="1:5" ht="32.25" thickBot="1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5" ht="25.5" x14ac:dyDescent="0.2">
      <c r="A7" s="7" t="s">
        <v>7</v>
      </c>
      <c r="B7" s="8">
        <v>3628500</v>
      </c>
      <c r="C7" s="8">
        <v>4328500</v>
      </c>
      <c r="D7" s="8">
        <v>4199433</v>
      </c>
      <c r="E7" s="9">
        <f>SUM(D7/C7)</f>
        <v>0.97018204920873286</v>
      </c>
    </row>
    <row r="8" spans="1:5" ht="15" x14ac:dyDescent="0.2">
      <c r="A8" s="10" t="s">
        <v>8</v>
      </c>
      <c r="B8" s="11">
        <v>120450</v>
      </c>
      <c r="C8" s="11">
        <v>120450</v>
      </c>
      <c r="D8" s="11">
        <v>117750</v>
      </c>
      <c r="E8" s="12">
        <f t="shared" ref="E8:E56" si="0">SUM(D8/C8)</f>
        <v>0.97758405977584062</v>
      </c>
    </row>
    <row r="9" spans="1:5" ht="15" x14ac:dyDescent="0.2">
      <c r="A9" s="10" t="s">
        <v>9</v>
      </c>
      <c r="B9" s="11">
        <v>90000</v>
      </c>
      <c r="C9" s="11">
        <v>90000</v>
      </c>
      <c r="D9" s="11">
        <v>75060</v>
      </c>
      <c r="E9" s="12">
        <f t="shared" si="0"/>
        <v>0.83399999999999996</v>
      </c>
    </row>
    <row r="10" spans="1:5" ht="25.5" x14ac:dyDescent="0.2">
      <c r="A10" s="10" t="s">
        <v>10</v>
      </c>
      <c r="B10" s="13">
        <v>0</v>
      </c>
      <c r="C10" s="13">
        <v>140000</v>
      </c>
      <c r="D10" s="13">
        <v>131003</v>
      </c>
      <c r="E10" s="12">
        <f t="shared" si="0"/>
        <v>0.93573571428571434</v>
      </c>
    </row>
    <row r="11" spans="1:5" s="17" customFormat="1" x14ac:dyDescent="0.2">
      <c r="A11" s="14" t="s">
        <v>11</v>
      </c>
      <c r="B11" s="15">
        <v>3838950</v>
      </c>
      <c r="C11" s="15">
        <v>4678950</v>
      </c>
      <c r="D11" s="15">
        <v>4523246</v>
      </c>
      <c r="E11" s="16">
        <f t="shared" si="0"/>
        <v>0.96672244841257116</v>
      </c>
    </row>
    <row r="12" spans="1:5" ht="15" x14ac:dyDescent="0.2">
      <c r="A12" s="10" t="s">
        <v>12</v>
      </c>
      <c r="B12" s="13">
        <v>13807274</v>
      </c>
      <c r="C12" s="13">
        <v>13307274</v>
      </c>
      <c r="D12" s="13">
        <v>11641685</v>
      </c>
      <c r="E12" s="12">
        <f t="shared" si="0"/>
        <v>0.87483619860837014</v>
      </c>
    </row>
    <row r="13" spans="1:5" ht="38.25" x14ac:dyDescent="0.2">
      <c r="A13" s="10" t="s">
        <v>13</v>
      </c>
      <c r="B13" s="13">
        <v>8231088</v>
      </c>
      <c r="C13" s="13">
        <v>6115128</v>
      </c>
      <c r="D13" s="13">
        <v>4401750</v>
      </c>
      <c r="E13" s="12">
        <f t="shared" si="0"/>
        <v>0.71981322386056346</v>
      </c>
    </row>
    <row r="14" spans="1:5" ht="15" x14ac:dyDescent="0.2">
      <c r="A14" s="10" t="s">
        <v>14</v>
      </c>
      <c r="B14" s="13">
        <v>0</v>
      </c>
      <c r="C14" s="13">
        <v>1775960</v>
      </c>
      <c r="D14" s="13">
        <v>730680</v>
      </c>
      <c r="E14" s="12">
        <f t="shared" si="0"/>
        <v>0.41142818531948916</v>
      </c>
    </row>
    <row r="15" spans="1:5" s="17" customFormat="1" ht="13.5" thickBot="1" x14ac:dyDescent="0.25">
      <c r="A15" s="18" t="s">
        <v>15</v>
      </c>
      <c r="B15" s="19">
        <v>22038362</v>
      </c>
      <c r="C15" s="19">
        <v>21198362</v>
      </c>
      <c r="D15" s="19">
        <v>16774115</v>
      </c>
      <c r="E15" s="20">
        <f t="shared" si="0"/>
        <v>0.7912929782027498</v>
      </c>
    </row>
    <row r="16" spans="1:5" ht="16.5" thickBot="1" x14ac:dyDescent="0.25">
      <c r="A16" s="21" t="s">
        <v>16</v>
      </c>
      <c r="B16" s="22">
        <v>25877312</v>
      </c>
      <c r="C16" s="22">
        <v>25877312</v>
      </c>
      <c r="D16" s="22">
        <v>21297361</v>
      </c>
      <c r="E16" s="23">
        <f t="shared" si="0"/>
        <v>0.82301287707162163</v>
      </c>
    </row>
    <row r="17" spans="1:5" ht="32.25" thickBot="1" x14ac:dyDescent="0.25">
      <c r="A17" s="21" t="s">
        <v>17</v>
      </c>
      <c r="B17" s="22">
        <v>5090525</v>
      </c>
      <c r="C17" s="22">
        <v>5090525</v>
      </c>
      <c r="D17" s="22">
        <v>3970673</v>
      </c>
      <c r="E17" s="23">
        <f t="shared" si="0"/>
        <v>0.78001247415541619</v>
      </c>
    </row>
    <row r="18" spans="1:5" ht="15" x14ac:dyDescent="0.2">
      <c r="A18" s="10" t="s">
        <v>18</v>
      </c>
      <c r="B18" s="13">
        <v>617000</v>
      </c>
      <c r="C18" s="13">
        <v>617000</v>
      </c>
      <c r="D18" s="13">
        <v>151917</v>
      </c>
      <c r="E18" s="12">
        <f t="shared" si="0"/>
        <v>0.24621880064829821</v>
      </c>
    </row>
    <row r="19" spans="1:5" ht="15" x14ac:dyDescent="0.2">
      <c r="A19" s="10" t="s">
        <v>19</v>
      </c>
      <c r="B19" s="13">
        <v>2000000</v>
      </c>
      <c r="C19" s="13">
        <v>6732423</v>
      </c>
      <c r="D19" s="13">
        <v>5954869</v>
      </c>
      <c r="E19" s="12">
        <f t="shared" si="0"/>
        <v>0.88450606861749481</v>
      </c>
    </row>
    <row r="20" spans="1:5" s="17" customFormat="1" x14ac:dyDescent="0.2">
      <c r="A20" s="14" t="s">
        <v>20</v>
      </c>
      <c r="B20" s="15">
        <v>2617000</v>
      </c>
      <c r="C20" s="15">
        <v>7349423</v>
      </c>
      <c r="D20" s="15">
        <v>6106786</v>
      </c>
      <c r="E20" s="16">
        <f t="shared" si="0"/>
        <v>0.83092046817825016</v>
      </c>
    </row>
    <row r="21" spans="1:5" ht="25.5" x14ac:dyDescent="0.2">
      <c r="A21" s="10" t="s">
        <v>21</v>
      </c>
      <c r="B21" s="13">
        <v>240000</v>
      </c>
      <c r="C21" s="13">
        <v>240000</v>
      </c>
      <c r="D21" s="13">
        <v>237624</v>
      </c>
      <c r="E21" s="12">
        <f t="shared" si="0"/>
        <v>0.99009999999999998</v>
      </c>
    </row>
    <row r="22" spans="1:5" ht="15" x14ac:dyDescent="0.2">
      <c r="A22" s="10" t="s">
        <v>22</v>
      </c>
      <c r="B22" s="13">
        <v>527000</v>
      </c>
      <c r="C22" s="13">
        <v>527000</v>
      </c>
      <c r="D22" s="13">
        <v>428520</v>
      </c>
      <c r="E22" s="12">
        <f t="shared" si="0"/>
        <v>0.81313092979127133</v>
      </c>
    </row>
    <row r="23" spans="1:5" s="17" customFormat="1" x14ac:dyDescent="0.2">
      <c r="A23" s="14" t="s">
        <v>23</v>
      </c>
      <c r="B23" s="15">
        <v>767000</v>
      </c>
      <c r="C23" s="15">
        <v>767000</v>
      </c>
      <c r="D23" s="15">
        <v>666144</v>
      </c>
      <c r="E23" s="16">
        <f t="shared" si="0"/>
        <v>0.86850586701434163</v>
      </c>
    </row>
    <row r="24" spans="1:5" ht="15" x14ac:dyDescent="0.2">
      <c r="A24" s="10" t="s">
        <v>24</v>
      </c>
      <c r="B24" s="13">
        <v>7905134</v>
      </c>
      <c r="C24" s="13">
        <v>8635134</v>
      </c>
      <c r="D24" s="13">
        <v>6364430</v>
      </c>
      <c r="E24" s="12">
        <f t="shared" si="0"/>
        <v>0.73703893882827987</v>
      </c>
    </row>
    <row r="25" spans="1:5" ht="15" x14ac:dyDescent="0.2">
      <c r="A25" s="10" t="s">
        <v>25</v>
      </c>
      <c r="B25" s="13">
        <v>0</v>
      </c>
      <c r="C25" s="13">
        <v>1000000</v>
      </c>
      <c r="D25" s="13">
        <v>978660</v>
      </c>
      <c r="E25" s="12">
        <f t="shared" si="0"/>
        <v>0.97865999999999997</v>
      </c>
    </row>
    <row r="26" spans="1:5" ht="15" x14ac:dyDescent="0.2">
      <c r="A26" s="10" t="s">
        <v>26</v>
      </c>
      <c r="B26" s="13">
        <v>900000</v>
      </c>
      <c r="C26" s="13">
        <v>1440000</v>
      </c>
      <c r="D26" s="13">
        <v>1266238</v>
      </c>
      <c r="E26" s="12">
        <f t="shared" si="0"/>
        <v>0.8793319444444444</v>
      </c>
    </row>
    <row r="27" spans="1:5" ht="15" x14ac:dyDescent="0.2">
      <c r="A27" s="10" t="s">
        <v>27</v>
      </c>
      <c r="B27" s="13">
        <v>1000000</v>
      </c>
      <c r="C27" s="13">
        <v>2405993</v>
      </c>
      <c r="D27" s="13">
        <v>1815183</v>
      </c>
      <c r="E27" s="12">
        <f t="shared" si="0"/>
        <v>0.75444234459534998</v>
      </c>
    </row>
    <row r="28" spans="1:5" ht="25.5" x14ac:dyDescent="0.2">
      <c r="A28" s="10" t="s">
        <v>28</v>
      </c>
      <c r="B28" s="13">
        <v>1300000</v>
      </c>
      <c r="C28" s="13">
        <v>5273073</v>
      </c>
      <c r="D28" s="13">
        <v>5273073</v>
      </c>
      <c r="E28" s="12">
        <f t="shared" si="0"/>
        <v>1</v>
      </c>
    </row>
    <row r="29" spans="1:5" ht="15" x14ac:dyDescent="0.2">
      <c r="A29" s="10" t="s">
        <v>29</v>
      </c>
      <c r="B29" s="13">
        <v>9000000</v>
      </c>
      <c r="C29" s="13">
        <v>22074335</v>
      </c>
      <c r="D29" s="13">
        <v>22074335</v>
      </c>
      <c r="E29" s="12">
        <f t="shared" si="0"/>
        <v>1</v>
      </c>
    </row>
    <row r="30" spans="1:5" s="17" customFormat="1" x14ac:dyDescent="0.2">
      <c r="A30" s="14" t="s">
        <v>30</v>
      </c>
      <c r="B30" s="15">
        <v>20105134</v>
      </c>
      <c r="C30" s="15">
        <v>40828535</v>
      </c>
      <c r="D30" s="15">
        <v>37771919</v>
      </c>
      <c r="E30" s="16">
        <f t="shared" si="0"/>
        <v>0.9251353005930778</v>
      </c>
    </row>
    <row r="31" spans="1:5" ht="15" x14ac:dyDescent="0.2">
      <c r="A31" s="10" t="s">
        <v>31</v>
      </c>
      <c r="B31" s="13">
        <v>20000</v>
      </c>
      <c r="C31" s="13">
        <v>20000</v>
      </c>
      <c r="D31" s="13">
        <v>0</v>
      </c>
      <c r="E31" s="12">
        <f t="shared" si="0"/>
        <v>0</v>
      </c>
    </row>
    <row r="32" spans="1:5" s="17" customFormat="1" ht="25.5" x14ac:dyDescent="0.2">
      <c r="A32" s="14" t="s">
        <v>32</v>
      </c>
      <c r="B32" s="15">
        <v>20000</v>
      </c>
      <c r="C32" s="15">
        <v>20000</v>
      </c>
      <c r="D32" s="15">
        <v>0</v>
      </c>
      <c r="E32" s="16">
        <f t="shared" si="0"/>
        <v>0</v>
      </c>
    </row>
    <row r="33" spans="1:5" ht="25.5" x14ac:dyDescent="0.2">
      <c r="A33" s="10" t="s">
        <v>33</v>
      </c>
      <c r="B33" s="13">
        <v>5513205</v>
      </c>
      <c r="C33" s="13">
        <v>8303840</v>
      </c>
      <c r="D33" s="13">
        <v>7220452</v>
      </c>
      <c r="E33" s="12">
        <f t="shared" si="0"/>
        <v>0.86953168654502011</v>
      </c>
    </row>
    <row r="34" spans="1:5" ht="15" x14ac:dyDescent="0.2">
      <c r="A34" s="10" t="s">
        <v>34</v>
      </c>
      <c r="B34" s="13">
        <v>3000000</v>
      </c>
      <c r="C34" s="13">
        <v>60207000</v>
      </c>
      <c r="D34" s="13">
        <v>60207000</v>
      </c>
      <c r="E34" s="12">
        <f t="shared" si="0"/>
        <v>1</v>
      </c>
    </row>
    <row r="35" spans="1:5" ht="15" x14ac:dyDescent="0.2">
      <c r="A35" s="10" t="s">
        <v>35</v>
      </c>
      <c r="B35" s="13">
        <v>0</v>
      </c>
      <c r="C35" s="13">
        <v>2713</v>
      </c>
      <c r="D35" s="13">
        <v>2702</v>
      </c>
      <c r="E35" s="12">
        <f t="shared" si="0"/>
        <v>0.99594544784371541</v>
      </c>
    </row>
    <row r="36" spans="1:5" ht="15" x14ac:dyDescent="0.2">
      <c r="A36" s="10" t="s">
        <v>36</v>
      </c>
      <c r="B36" s="13">
        <v>2000000</v>
      </c>
      <c r="C36" s="13">
        <v>583127</v>
      </c>
      <c r="D36" s="13">
        <v>447714</v>
      </c>
      <c r="E36" s="12">
        <f t="shared" si="0"/>
        <v>0.76778128949611324</v>
      </c>
    </row>
    <row r="37" spans="1:5" s="17" customFormat="1" ht="26.25" thickBot="1" x14ac:dyDescent="0.25">
      <c r="A37" s="18" t="s">
        <v>37</v>
      </c>
      <c r="B37" s="19">
        <v>10513205</v>
      </c>
      <c r="C37" s="19">
        <v>69096680</v>
      </c>
      <c r="D37" s="19">
        <v>67877868</v>
      </c>
      <c r="E37" s="20">
        <f t="shared" si="0"/>
        <v>0.98236077333961636</v>
      </c>
    </row>
    <row r="38" spans="1:5" ht="16.5" thickBot="1" x14ac:dyDescent="0.25">
      <c r="A38" s="21" t="s">
        <v>38</v>
      </c>
      <c r="B38" s="22">
        <v>34022339</v>
      </c>
      <c r="C38" s="22">
        <v>118061638</v>
      </c>
      <c r="D38" s="22">
        <v>112422717</v>
      </c>
      <c r="E38" s="23">
        <f t="shared" si="0"/>
        <v>0.95223748293243227</v>
      </c>
    </row>
    <row r="39" spans="1:5" ht="15" x14ac:dyDescent="0.2">
      <c r="A39" s="24" t="s">
        <v>39</v>
      </c>
      <c r="B39" s="25">
        <v>42000</v>
      </c>
      <c r="C39" s="25">
        <v>42000</v>
      </c>
      <c r="D39" s="25">
        <v>0</v>
      </c>
      <c r="E39" s="9">
        <f t="shared" si="0"/>
        <v>0</v>
      </c>
    </row>
    <row r="40" spans="1:5" ht="15" x14ac:dyDescent="0.2">
      <c r="A40" s="10" t="s">
        <v>40</v>
      </c>
      <c r="B40" s="13">
        <v>350000</v>
      </c>
      <c r="C40" s="13">
        <v>350000</v>
      </c>
      <c r="D40" s="13">
        <v>350000</v>
      </c>
      <c r="E40" s="12">
        <f t="shared" si="0"/>
        <v>1</v>
      </c>
    </row>
    <row r="41" spans="1:5" ht="15.75" thickBot="1" x14ac:dyDescent="0.25">
      <c r="A41" s="26" t="s">
        <v>41</v>
      </c>
      <c r="B41" s="27">
        <v>3770000</v>
      </c>
      <c r="C41" s="27">
        <v>3770000</v>
      </c>
      <c r="D41" s="27">
        <v>2189230</v>
      </c>
      <c r="E41" s="28">
        <f t="shared" si="0"/>
        <v>0.58069761273209552</v>
      </c>
    </row>
    <row r="42" spans="1:5" ht="16.5" thickBot="1" x14ac:dyDescent="0.25">
      <c r="A42" s="21" t="s">
        <v>42</v>
      </c>
      <c r="B42" s="22">
        <v>4162000</v>
      </c>
      <c r="C42" s="22">
        <v>4162000</v>
      </c>
      <c r="D42" s="22">
        <v>2539230</v>
      </c>
      <c r="E42" s="23">
        <f t="shared" si="0"/>
        <v>0.61009851033157136</v>
      </c>
    </row>
    <row r="43" spans="1:5" ht="15" x14ac:dyDescent="0.2">
      <c r="A43" s="10" t="s">
        <v>43</v>
      </c>
      <c r="B43" s="13">
        <v>0</v>
      </c>
      <c r="C43" s="13">
        <v>2482037</v>
      </c>
      <c r="D43" s="13">
        <v>2482037</v>
      </c>
      <c r="E43" s="12">
        <f t="shared" si="0"/>
        <v>1</v>
      </c>
    </row>
    <row r="44" spans="1:5" ht="25.5" x14ac:dyDescent="0.2">
      <c r="A44" s="10" t="s">
        <v>44</v>
      </c>
      <c r="B44" s="13">
        <v>30387850</v>
      </c>
      <c r="C44" s="13">
        <v>36617253</v>
      </c>
      <c r="D44" s="13">
        <v>32050186</v>
      </c>
      <c r="E44" s="12">
        <f t="shared" si="0"/>
        <v>0.87527554292507959</v>
      </c>
    </row>
    <row r="45" spans="1:5" ht="25.5" x14ac:dyDescent="0.2">
      <c r="A45" s="10" t="s">
        <v>45</v>
      </c>
      <c r="B45" s="13">
        <v>2500000</v>
      </c>
      <c r="C45" s="13">
        <v>4200000</v>
      </c>
      <c r="D45" s="13">
        <v>4200000</v>
      </c>
      <c r="E45" s="12">
        <f t="shared" si="0"/>
        <v>1</v>
      </c>
    </row>
    <row r="46" spans="1:5" ht="15.75" thickBot="1" x14ac:dyDescent="0.25">
      <c r="A46" s="26" t="s">
        <v>46</v>
      </c>
      <c r="B46" s="27">
        <v>649730501</v>
      </c>
      <c r="C46" s="27">
        <v>395512510</v>
      </c>
      <c r="D46" s="27">
        <v>0</v>
      </c>
      <c r="E46" s="28">
        <f t="shared" si="0"/>
        <v>0</v>
      </c>
    </row>
    <row r="47" spans="1:5" ht="32.25" thickBot="1" x14ac:dyDescent="0.25">
      <c r="A47" s="21" t="s">
        <v>47</v>
      </c>
      <c r="B47" s="22">
        <v>682618351</v>
      </c>
      <c r="C47" s="22">
        <v>438811800</v>
      </c>
      <c r="D47" s="22">
        <v>38732223</v>
      </c>
      <c r="E47" s="23">
        <f t="shared" si="0"/>
        <v>8.8266138239673594E-2</v>
      </c>
    </row>
    <row r="48" spans="1:5" ht="15" x14ac:dyDescent="0.2">
      <c r="A48" s="24" t="s">
        <v>48</v>
      </c>
      <c r="B48" s="25">
        <v>0</v>
      </c>
      <c r="C48" s="25">
        <v>58000</v>
      </c>
      <c r="D48" s="25">
        <v>57402</v>
      </c>
      <c r="E48" s="9">
        <f t="shared" si="0"/>
        <v>0.98968965517241381</v>
      </c>
    </row>
    <row r="49" spans="1:5" ht="15" x14ac:dyDescent="0.2">
      <c r="A49" s="10" t="s">
        <v>49</v>
      </c>
      <c r="B49" s="13">
        <v>0</v>
      </c>
      <c r="C49" s="13">
        <v>179541400</v>
      </c>
      <c r="D49" s="13">
        <v>179541400</v>
      </c>
      <c r="E49" s="12">
        <f t="shared" si="0"/>
        <v>1</v>
      </c>
    </row>
    <row r="50" spans="1:5" ht="25.5" x14ac:dyDescent="0.2">
      <c r="A50" s="10" t="s">
        <v>50</v>
      </c>
      <c r="B50" s="13">
        <v>0</v>
      </c>
      <c r="C50" s="13">
        <v>256000</v>
      </c>
      <c r="D50" s="13">
        <v>255362</v>
      </c>
      <c r="E50" s="12">
        <f t="shared" si="0"/>
        <v>0.99750781249999998</v>
      </c>
    </row>
    <row r="51" spans="1:5" ht="25.5" x14ac:dyDescent="0.2">
      <c r="A51" s="10" t="s">
        <v>51</v>
      </c>
      <c r="B51" s="13">
        <v>1574803</v>
      </c>
      <c r="C51" s="13">
        <v>7778135</v>
      </c>
      <c r="D51" s="13">
        <v>7778135</v>
      </c>
      <c r="E51" s="12">
        <f t="shared" si="0"/>
        <v>1</v>
      </c>
    </row>
    <row r="52" spans="1:5" ht="26.25" thickBot="1" x14ac:dyDescent="0.25">
      <c r="A52" s="26" t="s">
        <v>52</v>
      </c>
      <c r="B52" s="27">
        <v>425197</v>
      </c>
      <c r="C52" s="27">
        <v>1752489</v>
      </c>
      <c r="D52" s="27">
        <v>1752487</v>
      </c>
      <c r="E52" s="28">
        <f t="shared" si="0"/>
        <v>0.99999885876601791</v>
      </c>
    </row>
    <row r="53" spans="1:5" ht="16.5" thickBot="1" x14ac:dyDescent="0.25">
      <c r="A53" s="21" t="s">
        <v>53</v>
      </c>
      <c r="B53" s="22">
        <v>2000000</v>
      </c>
      <c r="C53" s="22">
        <v>189386024</v>
      </c>
      <c r="D53" s="22">
        <v>189384786</v>
      </c>
      <c r="E53" s="23">
        <f t="shared" si="0"/>
        <v>0.99999346308680093</v>
      </c>
    </row>
    <row r="54" spans="1:5" ht="15" x14ac:dyDescent="0.2">
      <c r="A54" s="24" t="s">
        <v>54</v>
      </c>
      <c r="B54" s="25">
        <v>1023622</v>
      </c>
      <c r="C54" s="25">
        <v>8484319</v>
      </c>
      <c r="D54" s="25">
        <v>7460754</v>
      </c>
      <c r="E54" s="9">
        <f t="shared" si="0"/>
        <v>0.87935802508132943</v>
      </c>
    </row>
    <row r="55" spans="1:5" ht="26.25" thickBot="1" x14ac:dyDescent="0.25">
      <c r="A55" s="26" t="s">
        <v>55</v>
      </c>
      <c r="B55" s="27">
        <v>276378</v>
      </c>
      <c r="C55" s="27">
        <v>2290781</v>
      </c>
      <c r="D55" s="27">
        <v>2014403</v>
      </c>
      <c r="E55" s="28">
        <f t="shared" si="0"/>
        <v>0.87935206377213715</v>
      </c>
    </row>
    <row r="56" spans="1:5" ht="16.5" thickBot="1" x14ac:dyDescent="0.25">
      <c r="A56" s="21" t="s">
        <v>56</v>
      </c>
      <c r="B56" s="22">
        <v>1300000</v>
      </c>
      <c r="C56" s="22">
        <v>10775100</v>
      </c>
      <c r="D56" s="22">
        <v>9475157</v>
      </c>
      <c r="E56" s="23">
        <f t="shared" si="0"/>
        <v>0.87935675770990529</v>
      </c>
    </row>
    <row r="57" spans="1:5" ht="32.25" thickBot="1" x14ac:dyDescent="0.25">
      <c r="A57" s="21" t="s">
        <v>57</v>
      </c>
      <c r="B57" s="22">
        <v>0</v>
      </c>
      <c r="C57" s="22">
        <v>0</v>
      </c>
      <c r="D57" s="22">
        <v>0</v>
      </c>
      <c r="E57" s="23">
        <v>0</v>
      </c>
    </row>
    <row r="58" spans="1:5" ht="16.5" thickBot="1" x14ac:dyDescent="0.25">
      <c r="A58" s="29" t="s">
        <v>58</v>
      </c>
      <c r="B58" s="30">
        <v>755070527</v>
      </c>
      <c r="C58" s="30">
        <v>792164399</v>
      </c>
      <c r="D58" s="30">
        <v>377822147</v>
      </c>
      <c r="E58" s="31">
        <f t="shared" ref="E58" si="1">SUM(D58/C58)</f>
        <v>0.47694916292243017</v>
      </c>
    </row>
    <row r="59" spans="1:5" ht="25.5" x14ac:dyDescent="0.2">
      <c r="A59" s="10" t="s">
        <v>59</v>
      </c>
      <c r="B59" s="13">
        <v>7035063</v>
      </c>
      <c r="C59" s="13">
        <v>8085459</v>
      </c>
      <c r="D59" s="13">
        <v>7990242</v>
      </c>
      <c r="E59" s="32">
        <f>SUM(D59/C59)</f>
        <v>0.98822367412907541</v>
      </c>
    </row>
    <row r="60" spans="1:5" ht="25.5" x14ac:dyDescent="0.2">
      <c r="A60" s="10" t="s">
        <v>60</v>
      </c>
      <c r="B60" s="13">
        <v>312611623</v>
      </c>
      <c r="C60" s="13">
        <v>318423166</v>
      </c>
      <c r="D60" s="13">
        <v>228189244</v>
      </c>
      <c r="E60" s="32">
        <f t="shared" ref="E60:E62" si="2">SUM(D60/C60)</f>
        <v>0.71662262160913259</v>
      </c>
    </row>
    <row r="61" spans="1:5" s="17" customFormat="1" ht="13.5" thickBot="1" x14ac:dyDescent="0.25">
      <c r="A61" s="18" t="s">
        <v>61</v>
      </c>
      <c r="B61" s="19">
        <v>319646686</v>
      </c>
      <c r="C61" s="19">
        <v>326508625</v>
      </c>
      <c r="D61" s="19">
        <v>236179486</v>
      </c>
      <c r="E61" s="33">
        <f t="shared" si="2"/>
        <v>0.72334838321652295</v>
      </c>
    </row>
    <row r="62" spans="1:5" ht="16.5" thickBot="1" x14ac:dyDescent="0.25">
      <c r="A62" s="29" t="s">
        <v>62</v>
      </c>
      <c r="B62" s="30">
        <v>319646686</v>
      </c>
      <c r="C62" s="30">
        <v>326508625</v>
      </c>
      <c r="D62" s="30">
        <v>236179486</v>
      </c>
      <c r="E62" s="31">
        <f t="shared" si="2"/>
        <v>0.72334838321652295</v>
      </c>
    </row>
    <row r="63" spans="1:5" ht="16.5" thickBot="1" x14ac:dyDescent="0.3">
      <c r="A63" s="41" t="s">
        <v>63</v>
      </c>
      <c r="B63" s="42">
        <f>SUM(B58+B62)</f>
        <v>1074717213</v>
      </c>
      <c r="C63" s="42">
        <f t="shared" ref="C63:D63" si="3">SUM(C58+C62)</f>
        <v>1118673024</v>
      </c>
      <c r="D63" s="42">
        <f t="shared" si="3"/>
        <v>614001633</v>
      </c>
      <c r="E63" s="43">
        <f>SUM(D63/C63)</f>
        <v>0.54886604023446983</v>
      </c>
    </row>
  </sheetData>
  <mergeCells count="4">
    <mergeCell ref="D1:E1"/>
    <mergeCell ref="A2:D2"/>
    <mergeCell ref="A3:E3"/>
    <mergeCell ref="D5:E5"/>
  </mergeCells>
  <printOptions horizontalCentered="1"/>
  <pageMargins left="0.55118110236220474" right="0.55118110236220474" top="0.98425196850393704" bottom="0.78740157480314965" header="0.51181102362204722" footer="0.51181102362204722"/>
  <pageSetup paperSize="9" scale="56" orientation="portrait" horizontalDpi="300" verticalDpi="300" r:id="rId1"/>
  <headerFooter alignWithMargins="0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6567-5FFD-4477-BCA0-71CF53B2ED67}">
  <dimension ref="A1:E46"/>
  <sheetViews>
    <sheetView view="pageBreakPreview" zoomScale="60" zoomScaleNormal="100" workbookViewId="0">
      <selection activeCell="O21" sqref="O21"/>
    </sheetView>
  </sheetViews>
  <sheetFormatPr defaultRowHeight="12.75" x14ac:dyDescent="0.2"/>
  <cols>
    <col min="1" max="1" width="41" style="2" customWidth="1"/>
    <col min="2" max="2" width="19.28515625" style="2" customWidth="1"/>
    <col min="3" max="3" width="20.5703125" style="2" customWidth="1"/>
    <col min="4" max="4" width="21.7109375" style="2" customWidth="1"/>
    <col min="5" max="5" width="14.85546875" style="3" customWidth="1"/>
    <col min="6" max="256" width="9.140625" style="2"/>
    <col min="257" max="257" width="41" style="2" customWidth="1"/>
    <col min="258" max="258" width="20.85546875" style="2" customWidth="1"/>
    <col min="259" max="259" width="18.28515625" style="2" customWidth="1"/>
    <col min="260" max="260" width="21.7109375" style="2" customWidth="1"/>
    <col min="261" max="261" width="14.85546875" style="2" customWidth="1"/>
    <col min="262" max="512" width="9.140625" style="2"/>
    <col min="513" max="513" width="41" style="2" customWidth="1"/>
    <col min="514" max="514" width="20.85546875" style="2" customWidth="1"/>
    <col min="515" max="515" width="18.28515625" style="2" customWidth="1"/>
    <col min="516" max="516" width="21.7109375" style="2" customWidth="1"/>
    <col min="517" max="517" width="14.85546875" style="2" customWidth="1"/>
    <col min="518" max="768" width="9.140625" style="2"/>
    <col min="769" max="769" width="41" style="2" customWidth="1"/>
    <col min="770" max="770" width="20.85546875" style="2" customWidth="1"/>
    <col min="771" max="771" width="18.28515625" style="2" customWidth="1"/>
    <col min="772" max="772" width="21.7109375" style="2" customWidth="1"/>
    <col min="773" max="773" width="14.85546875" style="2" customWidth="1"/>
    <col min="774" max="1024" width="9.140625" style="2"/>
    <col min="1025" max="1025" width="41" style="2" customWidth="1"/>
    <col min="1026" max="1026" width="20.85546875" style="2" customWidth="1"/>
    <col min="1027" max="1027" width="18.28515625" style="2" customWidth="1"/>
    <col min="1028" max="1028" width="21.7109375" style="2" customWidth="1"/>
    <col min="1029" max="1029" width="14.85546875" style="2" customWidth="1"/>
    <col min="1030" max="1280" width="9.140625" style="2"/>
    <col min="1281" max="1281" width="41" style="2" customWidth="1"/>
    <col min="1282" max="1282" width="20.85546875" style="2" customWidth="1"/>
    <col min="1283" max="1283" width="18.28515625" style="2" customWidth="1"/>
    <col min="1284" max="1284" width="21.7109375" style="2" customWidth="1"/>
    <col min="1285" max="1285" width="14.85546875" style="2" customWidth="1"/>
    <col min="1286" max="1536" width="9.140625" style="2"/>
    <col min="1537" max="1537" width="41" style="2" customWidth="1"/>
    <col min="1538" max="1538" width="20.85546875" style="2" customWidth="1"/>
    <col min="1539" max="1539" width="18.28515625" style="2" customWidth="1"/>
    <col min="1540" max="1540" width="21.7109375" style="2" customWidth="1"/>
    <col min="1541" max="1541" width="14.85546875" style="2" customWidth="1"/>
    <col min="1542" max="1792" width="9.140625" style="2"/>
    <col min="1793" max="1793" width="41" style="2" customWidth="1"/>
    <col min="1794" max="1794" width="20.85546875" style="2" customWidth="1"/>
    <col min="1795" max="1795" width="18.28515625" style="2" customWidth="1"/>
    <col min="1796" max="1796" width="21.7109375" style="2" customWidth="1"/>
    <col min="1797" max="1797" width="14.85546875" style="2" customWidth="1"/>
    <col min="1798" max="2048" width="9.140625" style="2"/>
    <col min="2049" max="2049" width="41" style="2" customWidth="1"/>
    <col min="2050" max="2050" width="20.85546875" style="2" customWidth="1"/>
    <col min="2051" max="2051" width="18.28515625" style="2" customWidth="1"/>
    <col min="2052" max="2052" width="21.7109375" style="2" customWidth="1"/>
    <col min="2053" max="2053" width="14.85546875" style="2" customWidth="1"/>
    <col min="2054" max="2304" width="9.140625" style="2"/>
    <col min="2305" max="2305" width="41" style="2" customWidth="1"/>
    <col min="2306" max="2306" width="20.85546875" style="2" customWidth="1"/>
    <col min="2307" max="2307" width="18.28515625" style="2" customWidth="1"/>
    <col min="2308" max="2308" width="21.7109375" style="2" customWidth="1"/>
    <col min="2309" max="2309" width="14.85546875" style="2" customWidth="1"/>
    <col min="2310" max="2560" width="9.140625" style="2"/>
    <col min="2561" max="2561" width="41" style="2" customWidth="1"/>
    <col min="2562" max="2562" width="20.85546875" style="2" customWidth="1"/>
    <col min="2563" max="2563" width="18.28515625" style="2" customWidth="1"/>
    <col min="2564" max="2564" width="21.7109375" style="2" customWidth="1"/>
    <col min="2565" max="2565" width="14.85546875" style="2" customWidth="1"/>
    <col min="2566" max="2816" width="9.140625" style="2"/>
    <col min="2817" max="2817" width="41" style="2" customWidth="1"/>
    <col min="2818" max="2818" width="20.85546875" style="2" customWidth="1"/>
    <col min="2819" max="2819" width="18.28515625" style="2" customWidth="1"/>
    <col min="2820" max="2820" width="21.7109375" style="2" customWidth="1"/>
    <col min="2821" max="2821" width="14.85546875" style="2" customWidth="1"/>
    <col min="2822" max="3072" width="9.140625" style="2"/>
    <col min="3073" max="3073" width="41" style="2" customWidth="1"/>
    <col min="3074" max="3074" width="20.85546875" style="2" customWidth="1"/>
    <col min="3075" max="3075" width="18.28515625" style="2" customWidth="1"/>
    <col min="3076" max="3076" width="21.7109375" style="2" customWidth="1"/>
    <col min="3077" max="3077" width="14.85546875" style="2" customWidth="1"/>
    <col min="3078" max="3328" width="9.140625" style="2"/>
    <col min="3329" max="3329" width="41" style="2" customWidth="1"/>
    <col min="3330" max="3330" width="20.85546875" style="2" customWidth="1"/>
    <col min="3331" max="3331" width="18.28515625" style="2" customWidth="1"/>
    <col min="3332" max="3332" width="21.7109375" style="2" customWidth="1"/>
    <col min="3333" max="3333" width="14.85546875" style="2" customWidth="1"/>
    <col min="3334" max="3584" width="9.140625" style="2"/>
    <col min="3585" max="3585" width="41" style="2" customWidth="1"/>
    <col min="3586" max="3586" width="20.85546875" style="2" customWidth="1"/>
    <col min="3587" max="3587" width="18.28515625" style="2" customWidth="1"/>
    <col min="3588" max="3588" width="21.7109375" style="2" customWidth="1"/>
    <col min="3589" max="3589" width="14.85546875" style="2" customWidth="1"/>
    <col min="3590" max="3840" width="9.140625" style="2"/>
    <col min="3841" max="3841" width="41" style="2" customWidth="1"/>
    <col min="3842" max="3842" width="20.85546875" style="2" customWidth="1"/>
    <col min="3843" max="3843" width="18.28515625" style="2" customWidth="1"/>
    <col min="3844" max="3844" width="21.7109375" style="2" customWidth="1"/>
    <col min="3845" max="3845" width="14.85546875" style="2" customWidth="1"/>
    <col min="3846" max="4096" width="9.140625" style="2"/>
    <col min="4097" max="4097" width="41" style="2" customWidth="1"/>
    <col min="4098" max="4098" width="20.85546875" style="2" customWidth="1"/>
    <col min="4099" max="4099" width="18.28515625" style="2" customWidth="1"/>
    <col min="4100" max="4100" width="21.7109375" style="2" customWidth="1"/>
    <col min="4101" max="4101" width="14.85546875" style="2" customWidth="1"/>
    <col min="4102" max="4352" width="9.140625" style="2"/>
    <col min="4353" max="4353" width="41" style="2" customWidth="1"/>
    <col min="4354" max="4354" width="20.85546875" style="2" customWidth="1"/>
    <col min="4355" max="4355" width="18.28515625" style="2" customWidth="1"/>
    <col min="4356" max="4356" width="21.7109375" style="2" customWidth="1"/>
    <col min="4357" max="4357" width="14.85546875" style="2" customWidth="1"/>
    <col min="4358" max="4608" width="9.140625" style="2"/>
    <col min="4609" max="4609" width="41" style="2" customWidth="1"/>
    <col min="4610" max="4610" width="20.85546875" style="2" customWidth="1"/>
    <col min="4611" max="4611" width="18.28515625" style="2" customWidth="1"/>
    <col min="4612" max="4612" width="21.7109375" style="2" customWidth="1"/>
    <col min="4613" max="4613" width="14.85546875" style="2" customWidth="1"/>
    <col min="4614" max="4864" width="9.140625" style="2"/>
    <col min="4865" max="4865" width="41" style="2" customWidth="1"/>
    <col min="4866" max="4866" width="20.85546875" style="2" customWidth="1"/>
    <col min="4867" max="4867" width="18.28515625" style="2" customWidth="1"/>
    <col min="4868" max="4868" width="21.7109375" style="2" customWidth="1"/>
    <col min="4869" max="4869" width="14.85546875" style="2" customWidth="1"/>
    <col min="4870" max="5120" width="9.140625" style="2"/>
    <col min="5121" max="5121" width="41" style="2" customWidth="1"/>
    <col min="5122" max="5122" width="20.85546875" style="2" customWidth="1"/>
    <col min="5123" max="5123" width="18.28515625" style="2" customWidth="1"/>
    <col min="5124" max="5124" width="21.7109375" style="2" customWidth="1"/>
    <col min="5125" max="5125" width="14.85546875" style="2" customWidth="1"/>
    <col min="5126" max="5376" width="9.140625" style="2"/>
    <col min="5377" max="5377" width="41" style="2" customWidth="1"/>
    <col min="5378" max="5378" width="20.85546875" style="2" customWidth="1"/>
    <col min="5379" max="5379" width="18.28515625" style="2" customWidth="1"/>
    <col min="5380" max="5380" width="21.7109375" style="2" customWidth="1"/>
    <col min="5381" max="5381" width="14.85546875" style="2" customWidth="1"/>
    <col min="5382" max="5632" width="9.140625" style="2"/>
    <col min="5633" max="5633" width="41" style="2" customWidth="1"/>
    <col min="5634" max="5634" width="20.85546875" style="2" customWidth="1"/>
    <col min="5635" max="5635" width="18.28515625" style="2" customWidth="1"/>
    <col min="5636" max="5636" width="21.7109375" style="2" customWidth="1"/>
    <col min="5637" max="5637" width="14.85546875" style="2" customWidth="1"/>
    <col min="5638" max="5888" width="9.140625" style="2"/>
    <col min="5889" max="5889" width="41" style="2" customWidth="1"/>
    <col min="5890" max="5890" width="20.85546875" style="2" customWidth="1"/>
    <col min="5891" max="5891" width="18.28515625" style="2" customWidth="1"/>
    <col min="5892" max="5892" width="21.7109375" style="2" customWidth="1"/>
    <col min="5893" max="5893" width="14.85546875" style="2" customWidth="1"/>
    <col min="5894" max="6144" width="9.140625" style="2"/>
    <col min="6145" max="6145" width="41" style="2" customWidth="1"/>
    <col min="6146" max="6146" width="20.85546875" style="2" customWidth="1"/>
    <col min="6147" max="6147" width="18.28515625" style="2" customWidth="1"/>
    <col min="6148" max="6148" width="21.7109375" style="2" customWidth="1"/>
    <col min="6149" max="6149" width="14.85546875" style="2" customWidth="1"/>
    <col min="6150" max="6400" width="9.140625" style="2"/>
    <col min="6401" max="6401" width="41" style="2" customWidth="1"/>
    <col min="6402" max="6402" width="20.85546875" style="2" customWidth="1"/>
    <col min="6403" max="6403" width="18.28515625" style="2" customWidth="1"/>
    <col min="6404" max="6404" width="21.7109375" style="2" customWidth="1"/>
    <col min="6405" max="6405" width="14.85546875" style="2" customWidth="1"/>
    <col min="6406" max="6656" width="9.140625" style="2"/>
    <col min="6657" max="6657" width="41" style="2" customWidth="1"/>
    <col min="6658" max="6658" width="20.85546875" style="2" customWidth="1"/>
    <col min="6659" max="6659" width="18.28515625" style="2" customWidth="1"/>
    <col min="6660" max="6660" width="21.7109375" style="2" customWidth="1"/>
    <col min="6661" max="6661" width="14.85546875" style="2" customWidth="1"/>
    <col min="6662" max="6912" width="9.140625" style="2"/>
    <col min="6913" max="6913" width="41" style="2" customWidth="1"/>
    <col min="6914" max="6914" width="20.85546875" style="2" customWidth="1"/>
    <col min="6915" max="6915" width="18.28515625" style="2" customWidth="1"/>
    <col min="6916" max="6916" width="21.7109375" style="2" customWidth="1"/>
    <col min="6917" max="6917" width="14.85546875" style="2" customWidth="1"/>
    <col min="6918" max="7168" width="9.140625" style="2"/>
    <col min="7169" max="7169" width="41" style="2" customWidth="1"/>
    <col min="7170" max="7170" width="20.85546875" style="2" customWidth="1"/>
    <col min="7171" max="7171" width="18.28515625" style="2" customWidth="1"/>
    <col min="7172" max="7172" width="21.7109375" style="2" customWidth="1"/>
    <col min="7173" max="7173" width="14.85546875" style="2" customWidth="1"/>
    <col min="7174" max="7424" width="9.140625" style="2"/>
    <col min="7425" max="7425" width="41" style="2" customWidth="1"/>
    <col min="7426" max="7426" width="20.85546875" style="2" customWidth="1"/>
    <col min="7427" max="7427" width="18.28515625" style="2" customWidth="1"/>
    <col min="7428" max="7428" width="21.7109375" style="2" customWidth="1"/>
    <col min="7429" max="7429" width="14.85546875" style="2" customWidth="1"/>
    <col min="7430" max="7680" width="9.140625" style="2"/>
    <col min="7681" max="7681" width="41" style="2" customWidth="1"/>
    <col min="7682" max="7682" width="20.85546875" style="2" customWidth="1"/>
    <col min="7683" max="7683" width="18.28515625" style="2" customWidth="1"/>
    <col min="7684" max="7684" width="21.7109375" style="2" customWidth="1"/>
    <col min="7685" max="7685" width="14.85546875" style="2" customWidth="1"/>
    <col min="7686" max="7936" width="9.140625" style="2"/>
    <col min="7937" max="7937" width="41" style="2" customWidth="1"/>
    <col min="7938" max="7938" width="20.85546875" style="2" customWidth="1"/>
    <col min="7939" max="7939" width="18.28515625" style="2" customWidth="1"/>
    <col min="7940" max="7940" width="21.7109375" style="2" customWidth="1"/>
    <col min="7941" max="7941" width="14.85546875" style="2" customWidth="1"/>
    <col min="7942" max="8192" width="9.140625" style="2"/>
    <col min="8193" max="8193" width="41" style="2" customWidth="1"/>
    <col min="8194" max="8194" width="20.85546875" style="2" customWidth="1"/>
    <col min="8195" max="8195" width="18.28515625" style="2" customWidth="1"/>
    <col min="8196" max="8196" width="21.7109375" style="2" customWidth="1"/>
    <col min="8197" max="8197" width="14.85546875" style="2" customWidth="1"/>
    <col min="8198" max="8448" width="9.140625" style="2"/>
    <col min="8449" max="8449" width="41" style="2" customWidth="1"/>
    <col min="8450" max="8450" width="20.85546875" style="2" customWidth="1"/>
    <col min="8451" max="8451" width="18.28515625" style="2" customWidth="1"/>
    <col min="8452" max="8452" width="21.7109375" style="2" customWidth="1"/>
    <col min="8453" max="8453" width="14.85546875" style="2" customWidth="1"/>
    <col min="8454" max="8704" width="9.140625" style="2"/>
    <col min="8705" max="8705" width="41" style="2" customWidth="1"/>
    <col min="8706" max="8706" width="20.85546875" style="2" customWidth="1"/>
    <col min="8707" max="8707" width="18.28515625" style="2" customWidth="1"/>
    <col min="8708" max="8708" width="21.7109375" style="2" customWidth="1"/>
    <col min="8709" max="8709" width="14.85546875" style="2" customWidth="1"/>
    <col min="8710" max="8960" width="9.140625" style="2"/>
    <col min="8961" max="8961" width="41" style="2" customWidth="1"/>
    <col min="8962" max="8962" width="20.85546875" style="2" customWidth="1"/>
    <col min="8963" max="8963" width="18.28515625" style="2" customWidth="1"/>
    <col min="8964" max="8964" width="21.7109375" style="2" customWidth="1"/>
    <col min="8965" max="8965" width="14.85546875" style="2" customWidth="1"/>
    <col min="8966" max="9216" width="9.140625" style="2"/>
    <col min="9217" max="9217" width="41" style="2" customWidth="1"/>
    <col min="9218" max="9218" width="20.85546875" style="2" customWidth="1"/>
    <col min="9219" max="9219" width="18.28515625" style="2" customWidth="1"/>
    <col min="9220" max="9220" width="21.7109375" style="2" customWidth="1"/>
    <col min="9221" max="9221" width="14.85546875" style="2" customWidth="1"/>
    <col min="9222" max="9472" width="9.140625" style="2"/>
    <col min="9473" max="9473" width="41" style="2" customWidth="1"/>
    <col min="9474" max="9474" width="20.85546875" style="2" customWidth="1"/>
    <col min="9475" max="9475" width="18.28515625" style="2" customWidth="1"/>
    <col min="9476" max="9476" width="21.7109375" style="2" customWidth="1"/>
    <col min="9477" max="9477" width="14.85546875" style="2" customWidth="1"/>
    <col min="9478" max="9728" width="9.140625" style="2"/>
    <col min="9729" max="9729" width="41" style="2" customWidth="1"/>
    <col min="9730" max="9730" width="20.85546875" style="2" customWidth="1"/>
    <col min="9731" max="9731" width="18.28515625" style="2" customWidth="1"/>
    <col min="9732" max="9732" width="21.7109375" style="2" customWidth="1"/>
    <col min="9733" max="9733" width="14.85546875" style="2" customWidth="1"/>
    <col min="9734" max="9984" width="9.140625" style="2"/>
    <col min="9985" max="9985" width="41" style="2" customWidth="1"/>
    <col min="9986" max="9986" width="20.85546875" style="2" customWidth="1"/>
    <col min="9987" max="9987" width="18.28515625" style="2" customWidth="1"/>
    <col min="9988" max="9988" width="21.7109375" style="2" customWidth="1"/>
    <col min="9989" max="9989" width="14.85546875" style="2" customWidth="1"/>
    <col min="9990" max="10240" width="9.140625" style="2"/>
    <col min="10241" max="10241" width="41" style="2" customWidth="1"/>
    <col min="10242" max="10242" width="20.85546875" style="2" customWidth="1"/>
    <col min="10243" max="10243" width="18.28515625" style="2" customWidth="1"/>
    <col min="10244" max="10244" width="21.7109375" style="2" customWidth="1"/>
    <col min="10245" max="10245" width="14.85546875" style="2" customWidth="1"/>
    <col min="10246" max="10496" width="9.140625" style="2"/>
    <col min="10497" max="10497" width="41" style="2" customWidth="1"/>
    <col min="10498" max="10498" width="20.85546875" style="2" customWidth="1"/>
    <col min="10499" max="10499" width="18.28515625" style="2" customWidth="1"/>
    <col min="10500" max="10500" width="21.7109375" style="2" customWidth="1"/>
    <col min="10501" max="10501" width="14.85546875" style="2" customWidth="1"/>
    <col min="10502" max="10752" width="9.140625" style="2"/>
    <col min="10753" max="10753" width="41" style="2" customWidth="1"/>
    <col min="10754" max="10754" width="20.85546875" style="2" customWidth="1"/>
    <col min="10755" max="10755" width="18.28515625" style="2" customWidth="1"/>
    <col min="10756" max="10756" width="21.7109375" style="2" customWidth="1"/>
    <col min="10757" max="10757" width="14.85546875" style="2" customWidth="1"/>
    <col min="10758" max="11008" width="9.140625" style="2"/>
    <col min="11009" max="11009" width="41" style="2" customWidth="1"/>
    <col min="11010" max="11010" width="20.85546875" style="2" customWidth="1"/>
    <col min="11011" max="11011" width="18.28515625" style="2" customWidth="1"/>
    <col min="11012" max="11012" width="21.7109375" style="2" customWidth="1"/>
    <col min="11013" max="11013" width="14.85546875" style="2" customWidth="1"/>
    <col min="11014" max="11264" width="9.140625" style="2"/>
    <col min="11265" max="11265" width="41" style="2" customWidth="1"/>
    <col min="11266" max="11266" width="20.85546875" style="2" customWidth="1"/>
    <col min="11267" max="11267" width="18.28515625" style="2" customWidth="1"/>
    <col min="11268" max="11268" width="21.7109375" style="2" customWidth="1"/>
    <col min="11269" max="11269" width="14.85546875" style="2" customWidth="1"/>
    <col min="11270" max="11520" width="9.140625" style="2"/>
    <col min="11521" max="11521" width="41" style="2" customWidth="1"/>
    <col min="11522" max="11522" width="20.85546875" style="2" customWidth="1"/>
    <col min="11523" max="11523" width="18.28515625" style="2" customWidth="1"/>
    <col min="11524" max="11524" width="21.7109375" style="2" customWidth="1"/>
    <col min="11525" max="11525" width="14.85546875" style="2" customWidth="1"/>
    <col min="11526" max="11776" width="9.140625" style="2"/>
    <col min="11777" max="11777" width="41" style="2" customWidth="1"/>
    <col min="11778" max="11778" width="20.85546875" style="2" customWidth="1"/>
    <col min="11779" max="11779" width="18.28515625" style="2" customWidth="1"/>
    <col min="11780" max="11780" width="21.7109375" style="2" customWidth="1"/>
    <col min="11781" max="11781" width="14.85546875" style="2" customWidth="1"/>
    <col min="11782" max="12032" width="9.140625" style="2"/>
    <col min="12033" max="12033" width="41" style="2" customWidth="1"/>
    <col min="12034" max="12034" width="20.85546875" style="2" customWidth="1"/>
    <col min="12035" max="12035" width="18.28515625" style="2" customWidth="1"/>
    <col min="12036" max="12036" width="21.7109375" style="2" customWidth="1"/>
    <col min="12037" max="12037" width="14.85546875" style="2" customWidth="1"/>
    <col min="12038" max="12288" width="9.140625" style="2"/>
    <col min="12289" max="12289" width="41" style="2" customWidth="1"/>
    <col min="12290" max="12290" width="20.85546875" style="2" customWidth="1"/>
    <col min="12291" max="12291" width="18.28515625" style="2" customWidth="1"/>
    <col min="12292" max="12292" width="21.7109375" style="2" customWidth="1"/>
    <col min="12293" max="12293" width="14.85546875" style="2" customWidth="1"/>
    <col min="12294" max="12544" width="9.140625" style="2"/>
    <col min="12545" max="12545" width="41" style="2" customWidth="1"/>
    <col min="12546" max="12546" width="20.85546875" style="2" customWidth="1"/>
    <col min="12547" max="12547" width="18.28515625" style="2" customWidth="1"/>
    <col min="12548" max="12548" width="21.7109375" style="2" customWidth="1"/>
    <col min="12549" max="12549" width="14.85546875" style="2" customWidth="1"/>
    <col min="12550" max="12800" width="9.140625" style="2"/>
    <col min="12801" max="12801" width="41" style="2" customWidth="1"/>
    <col min="12802" max="12802" width="20.85546875" style="2" customWidth="1"/>
    <col min="12803" max="12803" width="18.28515625" style="2" customWidth="1"/>
    <col min="12804" max="12804" width="21.7109375" style="2" customWidth="1"/>
    <col min="12805" max="12805" width="14.85546875" style="2" customWidth="1"/>
    <col min="12806" max="13056" width="9.140625" style="2"/>
    <col min="13057" max="13057" width="41" style="2" customWidth="1"/>
    <col min="13058" max="13058" width="20.85546875" style="2" customWidth="1"/>
    <col min="13059" max="13059" width="18.28515625" style="2" customWidth="1"/>
    <col min="13060" max="13060" width="21.7109375" style="2" customWidth="1"/>
    <col min="13061" max="13061" width="14.85546875" style="2" customWidth="1"/>
    <col min="13062" max="13312" width="9.140625" style="2"/>
    <col min="13313" max="13313" width="41" style="2" customWidth="1"/>
    <col min="13314" max="13314" width="20.85546875" style="2" customWidth="1"/>
    <col min="13315" max="13315" width="18.28515625" style="2" customWidth="1"/>
    <col min="13316" max="13316" width="21.7109375" style="2" customWidth="1"/>
    <col min="13317" max="13317" width="14.85546875" style="2" customWidth="1"/>
    <col min="13318" max="13568" width="9.140625" style="2"/>
    <col min="13569" max="13569" width="41" style="2" customWidth="1"/>
    <col min="13570" max="13570" width="20.85546875" style="2" customWidth="1"/>
    <col min="13571" max="13571" width="18.28515625" style="2" customWidth="1"/>
    <col min="13572" max="13572" width="21.7109375" style="2" customWidth="1"/>
    <col min="13573" max="13573" width="14.85546875" style="2" customWidth="1"/>
    <col min="13574" max="13824" width="9.140625" style="2"/>
    <col min="13825" max="13825" width="41" style="2" customWidth="1"/>
    <col min="13826" max="13826" width="20.85546875" style="2" customWidth="1"/>
    <col min="13827" max="13827" width="18.28515625" style="2" customWidth="1"/>
    <col min="13828" max="13828" width="21.7109375" style="2" customWidth="1"/>
    <col min="13829" max="13829" width="14.85546875" style="2" customWidth="1"/>
    <col min="13830" max="14080" width="9.140625" style="2"/>
    <col min="14081" max="14081" width="41" style="2" customWidth="1"/>
    <col min="14082" max="14082" width="20.85546875" style="2" customWidth="1"/>
    <col min="14083" max="14083" width="18.28515625" style="2" customWidth="1"/>
    <col min="14084" max="14084" width="21.7109375" style="2" customWidth="1"/>
    <col min="14085" max="14085" width="14.85546875" style="2" customWidth="1"/>
    <col min="14086" max="14336" width="9.140625" style="2"/>
    <col min="14337" max="14337" width="41" style="2" customWidth="1"/>
    <col min="14338" max="14338" width="20.85546875" style="2" customWidth="1"/>
    <col min="14339" max="14339" width="18.28515625" style="2" customWidth="1"/>
    <col min="14340" max="14340" width="21.7109375" style="2" customWidth="1"/>
    <col min="14341" max="14341" width="14.85546875" style="2" customWidth="1"/>
    <col min="14342" max="14592" width="9.140625" style="2"/>
    <col min="14593" max="14593" width="41" style="2" customWidth="1"/>
    <col min="14594" max="14594" width="20.85546875" style="2" customWidth="1"/>
    <col min="14595" max="14595" width="18.28515625" style="2" customWidth="1"/>
    <col min="14596" max="14596" width="21.7109375" style="2" customWidth="1"/>
    <col min="14597" max="14597" width="14.85546875" style="2" customWidth="1"/>
    <col min="14598" max="14848" width="9.140625" style="2"/>
    <col min="14849" max="14849" width="41" style="2" customWidth="1"/>
    <col min="14850" max="14850" width="20.85546875" style="2" customWidth="1"/>
    <col min="14851" max="14851" width="18.28515625" style="2" customWidth="1"/>
    <col min="14852" max="14852" width="21.7109375" style="2" customWidth="1"/>
    <col min="14853" max="14853" width="14.85546875" style="2" customWidth="1"/>
    <col min="14854" max="15104" width="9.140625" style="2"/>
    <col min="15105" max="15105" width="41" style="2" customWidth="1"/>
    <col min="15106" max="15106" width="20.85546875" style="2" customWidth="1"/>
    <col min="15107" max="15107" width="18.28515625" style="2" customWidth="1"/>
    <col min="15108" max="15108" width="21.7109375" style="2" customWidth="1"/>
    <col min="15109" max="15109" width="14.85546875" style="2" customWidth="1"/>
    <col min="15110" max="15360" width="9.140625" style="2"/>
    <col min="15361" max="15361" width="41" style="2" customWidth="1"/>
    <col min="15362" max="15362" width="20.85546875" style="2" customWidth="1"/>
    <col min="15363" max="15363" width="18.28515625" style="2" customWidth="1"/>
    <col min="15364" max="15364" width="21.7109375" style="2" customWidth="1"/>
    <col min="15365" max="15365" width="14.85546875" style="2" customWidth="1"/>
    <col min="15366" max="15616" width="9.140625" style="2"/>
    <col min="15617" max="15617" width="41" style="2" customWidth="1"/>
    <col min="15618" max="15618" width="20.85546875" style="2" customWidth="1"/>
    <col min="15619" max="15619" width="18.28515625" style="2" customWidth="1"/>
    <col min="15620" max="15620" width="21.7109375" style="2" customWidth="1"/>
    <col min="15621" max="15621" width="14.85546875" style="2" customWidth="1"/>
    <col min="15622" max="15872" width="9.140625" style="2"/>
    <col min="15873" max="15873" width="41" style="2" customWidth="1"/>
    <col min="15874" max="15874" width="20.85546875" style="2" customWidth="1"/>
    <col min="15875" max="15875" width="18.28515625" style="2" customWidth="1"/>
    <col min="15876" max="15876" width="21.7109375" style="2" customWidth="1"/>
    <col min="15877" max="15877" width="14.85546875" style="2" customWidth="1"/>
    <col min="15878" max="16128" width="9.140625" style="2"/>
    <col min="16129" max="16129" width="41" style="2" customWidth="1"/>
    <col min="16130" max="16130" width="20.85546875" style="2" customWidth="1"/>
    <col min="16131" max="16131" width="18.28515625" style="2" customWidth="1"/>
    <col min="16132" max="16132" width="21.7109375" style="2" customWidth="1"/>
    <col min="16133" max="16133" width="14.85546875" style="2" customWidth="1"/>
    <col min="16134" max="16384" width="9.140625" style="2"/>
  </cols>
  <sheetData>
    <row r="1" spans="1:5" ht="14.25" x14ac:dyDescent="0.2">
      <c r="D1" s="65" t="s">
        <v>106</v>
      </c>
      <c r="E1" s="65"/>
    </row>
    <row r="2" spans="1:5" x14ac:dyDescent="0.2">
      <c r="A2" s="66"/>
      <c r="B2" s="66"/>
      <c r="C2" s="66"/>
      <c r="D2" s="66"/>
    </row>
    <row r="3" spans="1:5" ht="15.75" x14ac:dyDescent="0.25">
      <c r="A3" s="67" t="s">
        <v>105</v>
      </c>
      <c r="B3" s="67"/>
      <c r="C3" s="67"/>
      <c r="D3" s="67"/>
      <c r="E3" s="67"/>
    </row>
    <row r="5" spans="1:5" ht="13.5" thickBot="1" x14ac:dyDescent="0.25">
      <c r="D5" s="68" t="s">
        <v>1</v>
      </c>
      <c r="E5" s="68"/>
    </row>
    <row r="6" spans="1:5" ht="32.25" thickBot="1" x14ac:dyDescent="0.25">
      <c r="A6" s="34" t="s">
        <v>2</v>
      </c>
      <c r="B6" s="35" t="s">
        <v>3</v>
      </c>
      <c r="C6" s="35" t="s">
        <v>4</v>
      </c>
      <c r="D6" s="35" t="s">
        <v>5</v>
      </c>
      <c r="E6" s="36" t="s">
        <v>6</v>
      </c>
    </row>
    <row r="7" spans="1:5" ht="25.5" x14ac:dyDescent="0.2">
      <c r="A7" s="24" t="s">
        <v>64</v>
      </c>
      <c r="B7" s="37">
        <v>62276520</v>
      </c>
      <c r="C7" s="37">
        <v>62276520</v>
      </c>
      <c r="D7" s="37">
        <v>49620349</v>
      </c>
      <c r="E7" s="38">
        <f>SUM(D7/C7)</f>
        <v>0.79677459498379166</v>
      </c>
    </row>
    <row r="8" spans="1:5" ht="25.5" x14ac:dyDescent="0.2">
      <c r="A8" s="10" t="s">
        <v>65</v>
      </c>
      <c r="B8" s="11">
        <v>72775566</v>
      </c>
      <c r="C8" s="11">
        <v>72775566</v>
      </c>
      <c r="D8" s="11">
        <v>55137796</v>
      </c>
      <c r="E8" s="32">
        <f t="shared" ref="E8:E41" si="0">SUM(D8/C8)</f>
        <v>0.75764159635666728</v>
      </c>
    </row>
    <row r="9" spans="1:5" ht="38.25" x14ac:dyDescent="0.2">
      <c r="A9" s="10" t="s">
        <v>66</v>
      </c>
      <c r="B9" s="11">
        <v>58547790</v>
      </c>
      <c r="C9" s="11">
        <v>58547790</v>
      </c>
      <c r="D9" s="11">
        <v>55927767</v>
      </c>
      <c r="E9" s="32">
        <f t="shared" si="0"/>
        <v>0.95524983949009856</v>
      </c>
    </row>
    <row r="10" spans="1:5" ht="25.5" x14ac:dyDescent="0.2">
      <c r="A10" s="10" t="s">
        <v>67</v>
      </c>
      <c r="B10" s="11">
        <v>4227740</v>
      </c>
      <c r="C10" s="11">
        <v>4227740</v>
      </c>
      <c r="D10" s="11">
        <v>3869043</v>
      </c>
      <c r="E10" s="32">
        <f t="shared" si="0"/>
        <v>0.91515632465572627</v>
      </c>
    </row>
    <row r="11" spans="1:5" ht="25.5" x14ac:dyDescent="0.2">
      <c r="A11" s="10" t="s">
        <v>68</v>
      </c>
      <c r="B11" s="11">
        <v>0</v>
      </c>
      <c r="C11" s="11">
        <v>16208450</v>
      </c>
      <c r="D11" s="11">
        <v>9078450</v>
      </c>
      <c r="E11" s="32">
        <f t="shared" si="0"/>
        <v>0.5601059940956723</v>
      </c>
    </row>
    <row r="12" spans="1:5" ht="25.5" x14ac:dyDescent="0.2">
      <c r="A12" s="14" t="s">
        <v>78</v>
      </c>
      <c r="B12" s="39">
        <v>197827616</v>
      </c>
      <c r="C12" s="39">
        <v>214036066</v>
      </c>
      <c r="D12" s="39">
        <v>173633405</v>
      </c>
      <c r="E12" s="40">
        <f t="shared" si="0"/>
        <v>0.81123433188124472</v>
      </c>
    </row>
    <row r="13" spans="1:5" ht="26.25" thickBot="1" x14ac:dyDescent="0.25">
      <c r="A13" s="26" t="s">
        <v>79</v>
      </c>
      <c r="B13" s="44">
        <v>6848850</v>
      </c>
      <c r="C13" s="44">
        <v>14257607</v>
      </c>
      <c r="D13" s="44">
        <v>17847091</v>
      </c>
      <c r="E13" s="45">
        <f t="shared" si="0"/>
        <v>1.2517592187805429</v>
      </c>
    </row>
    <row r="14" spans="1:5" ht="32.25" thickBot="1" x14ac:dyDescent="0.25">
      <c r="A14" s="21" t="s">
        <v>80</v>
      </c>
      <c r="B14" s="46">
        <v>204676466</v>
      </c>
      <c r="C14" s="46">
        <v>228293673</v>
      </c>
      <c r="D14" s="46">
        <v>191480496</v>
      </c>
      <c r="E14" s="47">
        <f t="shared" si="0"/>
        <v>0.83874639837259091</v>
      </c>
    </row>
    <row r="15" spans="1:5" ht="26.25" thickBot="1" x14ac:dyDescent="0.25">
      <c r="A15" s="48" t="s">
        <v>81</v>
      </c>
      <c r="B15" s="49">
        <v>0</v>
      </c>
      <c r="C15" s="49">
        <v>0</v>
      </c>
      <c r="D15" s="49">
        <v>4045846</v>
      </c>
      <c r="E15" s="50">
        <v>0</v>
      </c>
    </row>
    <row r="16" spans="1:5" ht="32.25" thickBot="1" x14ac:dyDescent="0.25">
      <c r="A16" s="21" t="s">
        <v>82</v>
      </c>
      <c r="B16" s="46">
        <v>0</v>
      </c>
      <c r="C16" s="46">
        <v>0</v>
      </c>
      <c r="D16" s="46">
        <v>4045846</v>
      </c>
      <c r="E16" s="47">
        <v>0</v>
      </c>
    </row>
    <row r="17" spans="1:5" s="17" customFormat="1" ht="15" x14ac:dyDescent="0.2">
      <c r="A17" s="55" t="s">
        <v>83</v>
      </c>
      <c r="B17" s="56">
        <v>7013063</v>
      </c>
      <c r="C17" s="56">
        <v>7013063</v>
      </c>
      <c r="D17" s="56">
        <v>6444119</v>
      </c>
      <c r="E17" s="57">
        <f t="shared" si="0"/>
        <v>0.9188736790187112</v>
      </c>
    </row>
    <row r="18" spans="1:5" s="54" customFormat="1" ht="25.5" x14ac:dyDescent="0.2">
      <c r="A18" s="51" t="s">
        <v>69</v>
      </c>
      <c r="B18" s="52">
        <v>0</v>
      </c>
      <c r="C18" s="52">
        <v>0</v>
      </c>
      <c r="D18" s="52">
        <v>6444119</v>
      </c>
      <c r="E18" s="53">
        <v>0</v>
      </c>
    </row>
    <row r="19" spans="1:5" ht="15" x14ac:dyDescent="0.2">
      <c r="A19" s="10" t="s">
        <v>84</v>
      </c>
      <c r="B19" s="11">
        <v>150581381</v>
      </c>
      <c r="C19" s="11">
        <v>150581381</v>
      </c>
      <c r="D19" s="11">
        <v>147223502</v>
      </c>
      <c r="E19" s="32">
        <f t="shared" si="0"/>
        <v>0.9777005697669886</v>
      </c>
    </row>
    <row r="20" spans="1:5" s="54" customFormat="1" ht="38.25" x14ac:dyDescent="0.2">
      <c r="A20" s="51" t="s">
        <v>70</v>
      </c>
      <c r="B20" s="52">
        <v>0</v>
      </c>
      <c r="C20" s="52">
        <v>0</v>
      </c>
      <c r="D20" s="52">
        <v>147223502</v>
      </c>
      <c r="E20" s="53">
        <v>0</v>
      </c>
    </row>
    <row r="21" spans="1:5" ht="15" x14ac:dyDescent="0.2">
      <c r="A21" s="10" t="s">
        <v>85</v>
      </c>
      <c r="B21" s="11">
        <v>10353962</v>
      </c>
      <c r="C21" s="11">
        <v>10353962</v>
      </c>
      <c r="D21" s="11">
        <v>10679741</v>
      </c>
      <c r="E21" s="32">
        <f t="shared" si="0"/>
        <v>1.0314641873323467</v>
      </c>
    </row>
    <row r="22" spans="1:5" s="54" customFormat="1" ht="25.5" x14ac:dyDescent="0.2">
      <c r="A22" s="51" t="s">
        <v>71</v>
      </c>
      <c r="B22" s="52">
        <v>0</v>
      </c>
      <c r="C22" s="52">
        <v>0</v>
      </c>
      <c r="D22" s="52">
        <v>10679741</v>
      </c>
      <c r="E22" s="53">
        <v>0</v>
      </c>
    </row>
    <row r="23" spans="1:5" s="17" customFormat="1" ht="15" x14ac:dyDescent="0.2">
      <c r="A23" s="14" t="s">
        <v>86</v>
      </c>
      <c r="B23" s="39">
        <v>160935343</v>
      </c>
      <c r="C23" s="39">
        <v>160935343</v>
      </c>
      <c r="D23" s="39">
        <v>157903243</v>
      </c>
      <c r="E23" s="58">
        <f t="shared" si="0"/>
        <v>0.98115951447656835</v>
      </c>
    </row>
    <row r="24" spans="1:5" s="17" customFormat="1" ht="15" x14ac:dyDescent="0.2">
      <c r="A24" s="14" t="s">
        <v>87</v>
      </c>
      <c r="B24" s="39">
        <v>502981</v>
      </c>
      <c r="C24" s="39">
        <v>502981</v>
      </c>
      <c r="D24" s="39">
        <v>151028</v>
      </c>
      <c r="E24" s="58">
        <f t="shared" si="0"/>
        <v>0.30026581520971968</v>
      </c>
    </row>
    <row r="25" spans="1:5" ht="26.25" thickBot="1" x14ac:dyDescent="0.25">
      <c r="A25" s="26" t="s">
        <v>72</v>
      </c>
      <c r="B25" s="44">
        <v>0</v>
      </c>
      <c r="C25" s="44">
        <v>0</v>
      </c>
      <c r="D25" s="44">
        <v>70200</v>
      </c>
      <c r="E25" s="45">
        <v>0</v>
      </c>
    </row>
    <row r="26" spans="1:5" ht="16.5" thickBot="1" x14ac:dyDescent="0.25">
      <c r="A26" s="21" t="s">
        <v>88</v>
      </c>
      <c r="B26" s="46">
        <v>168451387</v>
      </c>
      <c r="C26" s="46">
        <v>168451387</v>
      </c>
      <c r="D26" s="46">
        <v>164498390</v>
      </c>
      <c r="E26" s="47">
        <f t="shared" si="0"/>
        <v>0.97653330690592655</v>
      </c>
    </row>
    <row r="27" spans="1:5" ht="15" x14ac:dyDescent="0.2">
      <c r="A27" s="24" t="s">
        <v>89</v>
      </c>
      <c r="B27" s="37">
        <v>3345228</v>
      </c>
      <c r="C27" s="37">
        <v>3345228</v>
      </c>
      <c r="D27" s="37">
        <v>2648639</v>
      </c>
      <c r="E27" s="38">
        <f t="shared" si="0"/>
        <v>0.79176636091770125</v>
      </c>
    </row>
    <row r="28" spans="1:5" ht="15" x14ac:dyDescent="0.2">
      <c r="A28" s="10" t="s">
        <v>90</v>
      </c>
      <c r="B28" s="11">
        <v>7217231</v>
      </c>
      <c r="C28" s="11">
        <v>7217231</v>
      </c>
      <c r="D28" s="11">
        <v>3360940</v>
      </c>
      <c r="E28" s="32">
        <f t="shared" si="0"/>
        <v>0.46568275284523941</v>
      </c>
    </row>
    <row r="29" spans="1:5" ht="15" x14ac:dyDescent="0.2">
      <c r="A29" s="10" t="s">
        <v>91</v>
      </c>
      <c r="B29" s="11">
        <v>2400000</v>
      </c>
      <c r="C29" s="11">
        <v>2400000</v>
      </c>
      <c r="D29" s="11">
        <v>42205</v>
      </c>
      <c r="E29" s="32">
        <f t="shared" si="0"/>
        <v>1.7585416666666666E-2</v>
      </c>
    </row>
    <row r="30" spans="1:5" ht="15" x14ac:dyDescent="0.2">
      <c r="A30" s="10" t="s">
        <v>73</v>
      </c>
      <c r="B30" s="11">
        <v>6000000</v>
      </c>
      <c r="C30" s="11">
        <v>9780000</v>
      </c>
      <c r="D30" s="11">
        <v>8268281</v>
      </c>
      <c r="E30" s="32">
        <f t="shared" si="0"/>
        <v>0.84542750511247444</v>
      </c>
    </row>
    <row r="31" spans="1:5" ht="25.5" x14ac:dyDescent="0.2">
      <c r="A31" s="10" t="s">
        <v>92</v>
      </c>
      <c r="B31" s="11">
        <v>0</v>
      </c>
      <c r="C31" s="11">
        <v>5</v>
      </c>
      <c r="D31" s="11">
        <v>27</v>
      </c>
      <c r="E31" s="32">
        <f t="shared" si="0"/>
        <v>5.4</v>
      </c>
    </row>
    <row r="32" spans="1:5" ht="15" x14ac:dyDescent="0.2">
      <c r="A32" s="10" t="s">
        <v>74</v>
      </c>
      <c r="B32" s="11">
        <v>0</v>
      </c>
      <c r="C32" s="11">
        <v>113750</v>
      </c>
      <c r="D32" s="11">
        <v>113750</v>
      </c>
      <c r="E32" s="32">
        <f t="shared" si="0"/>
        <v>1</v>
      </c>
    </row>
    <row r="33" spans="1:5" ht="15.75" thickBot="1" x14ac:dyDescent="0.25">
      <c r="A33" s="26" t="s">
        <v>93</v>
      </c>
      <c r="B33" s="44">
        <v>0</v>
      </c>
      <c r="C33" s="44">
        <v>2442485</v>
      </c>
      <c r="D33" s="44">
        <v>3062972</v>
      </c>
      <c r="E33" s="45">
        <f t="shared" si="0"/>
        <v>1.2540392264435605</v>
      </c>
    </row>
    <row r="34" spans="1:5" ht="16.5" thickBot="1" x14ac:dyDescent="0.25">
      <c r="A34" s="21" t="s">
        <v>94</v>
      </c>
      <c r="B34" s="46">
        <v>18962459</v>
      </c>
      <c r="C34" s="46">
        <v>25298699</v>
      </c>
      <c r="D34" s="46">
        <v>17496814</v>
      </c>
      <c r="E34" s="47">
        <f t="shared" si="0"/>
        <v>0.69160924045936112</v>
      </c>
    </row>
    <row r="35" spans="1:5" ht="15" x14ac:dyDescent="0.2">
      <c r="A35" s="24" t="s">
        <v>96</v>
      </c>
      <c r="B35" s="37">
        <v>24150568</v>
      </c>
      <c r="C35" s="37">
        <v>38150568</v>
      </c>
      <c r="D35" s="37">
        <v>25639023</v>
      </c>
      <c r="E35" s="38">
        <f t="shared" si="0"/>
        <v>0.67204826413069396</v>
      </c>
    </row>
    <row r="36" spans="1:5" ht="15.75" thickBot="1" x14ac:dyDescent="0.25">
      <c r="A36" s="26" t="s">
        <v>75</v>
      </c>
      <c r="B36" s="44">
        <v>0</v>
      </c>
      <c r="C36" s="44">
        <v>2364</v>
      </c>
      <c r="D36" s="44">
        <v>1502364</v>
      </c>
      <c r="E36" s="45">
        <f t="shared" si="0"/>
        <v>635.51776649746193</v>
      </c>
    </row>
    <row r="37" spans="1:5" ht="16.5" thickBot="1" x14ac:dyDescent="0.25">
      <c r="A37" s="21" t="s">
        <v>95</v>
      </c>
      <c r="B37" s="46">
        <v>24150568</v>
      </c>
      <c r="C37" s="46">
        <v>38152932</v>
      </c>
      <c r="D37" s="46">
        <v>27141387</v>
      </c>
      <c r="E37" s="47">
        <f t="shared" si="0"/>
        <v>0.71138404251605092</v>
      </c>
    </row>
    <row r="38" spans="1:5" ht="38.25" x14ac:dyDescent="0.2">
      <c r="A38" s="24" t="s">
        <v>97</v>
      </c>
      <c r="B38" s="37">
        <v>78000</v>
      </c>
      <c r="C38" s="37">
        <v>78000</v>
      </c>
      <c r="D38" s="37">
        <v>45864</v>
      </c>
      <c r="E38" s="38">
        <f t="shared" si="0"/>
        <v>0.58799999999999997</v>
      </c>
    </row>
    <row r="39" spans="1:5" ht="26.25" thickBot="1" x14ac:dyDescent="0.25">
      <c r="A39" s="26" t="s">
        <v>98</v>
      </c>
      <c r="B39" s="44">
        <v>0</v>
      </c>
      <c r="C39" s="44">
        <v>0</v>
      </c>
      <c r="D39" s="44">
        <v>1065440</v>
      </c>
      <c r="E39" s="45">
        <v>0</v>
      </c>
    </row>
    <row r="40" spans="1:5" ht="32.25" thickBot="1" x14ac:dyDescent="0.25">
      <c r="A40" s="21" t="s">
        <v>99</v>
      </c>
      <c r="B40" s="46">
        <v>78000</v>
      </c>
      <c r="C40" s="46">
        <v>78000</v>
      </c>
      <c r="D40" s="46">
        <v>1111304</v>
      </c>
      <c r="E40" s="47">
        <f t="shared" si="0"/>
        <v>14.24748717948718</v>
      </c>
    </row>
    <row r="41" spans="1:5" ht="16.5" thickBot="1" x14ac:dyDescent="0.25">
      <c r="A41" s="29" t="s">
        <v>100</v>
      </c>
      <c r="B41" s="61">
        <v>416318880</v>
      </c>
      <c r="C41" s="61">
        <v>460274691</v>
      </c>
      <c r="D41" s="61">
        <v>405774237</v>
      </c>
      <c r="E41" s="62">
        <f t="shared" si="0"/>
        <v>0.88159146034818581</v>
      </c>
    </row>
    <row r="42" spans="1:5" ht="25.5" x14ac:dyDescent="0.2">
      <c r="A42" s="10" t="s">
        <v>76</v>
      </c>
      <c r="B42" s="11">
        <v>651363270</v>
      </c>
      <c r="C42" s="11">
        <v>651363270</v>
      </c>
      <c r="D42" s="11">
        <v>651363270</v>
      </c>
      <c r="E42" s="32">
        <f>SUM(D42/C42)</f>
        <v>1</v>
      </c>
    </row>
    <row r="43" spans="1:5" ht="25.5" x14ac:dyDescent="0.2">
      <c r="A43" s="10" t="s">
        <v>77</v>
      </c>
      <c r="B43" s="11">
        <v>7035063</v>
      </c>
      <c r="C43" s="11">
        <v>7035063</v>
      </c>
      <c r="D43" s="11">
        <v>955179</v>
      </c>
      <c r="E43" s="32">
        <f>SUM(D43/C43)</f>
        <v>0.13577405063749962</v>
      </c>
    </row>
    <row r="44" spans="1:5" s="17" customFormat="1" ht="15.75" thickBot="1" x14ac:dyDescent="0.25">
      <c r="A44" s="18" t="s">
        <v>101</v>
      </c>
      <c r="B44" s="59">
        <v>658398333</v>
      </c>
      <c r="C44" s="59">
        <v>658398333</v>
      </c>
      <c r="D44" s="59">
        <v>652318449</v>
      </c>
      <c r="E44" s="60">
        <f>SUM(D44/C44)</f>
        <v>0.99076564490633368</v>
      </c>
    </row>
    <row r="45" spans="1:5" ht="16.5" thickBot="1" x14ac:dyDescent="0.25">
      <c r="A45" s="29" t="s">
        <v>102</v>
      </c>
      <c r="B45" s="61">
        <v>658398333</v>
      </c>
      <c r="C45" s="61">
        <v>658398333</v>
      </c>
      <c r="D45" s="61">
        <v>652318449</v>
      </c>
      <c r="E45" s="62">
        <f>SUM(D45/C45)</f>
        <v>0.99076564490633368</v>
      </c>
    </row>
    <row r="46" spans="1:5" ht="16.5" thickBot="1" x14ac:dyDescent="0.3">
      <c r="A46" s="41" t="s">
        <v>103</v>
      </c>
      <c r="B46" s="63">
        <f>SUM(B41+B45)</f>
        <v>1074717213</v>
      </c>
      <c r="C46" s="63">
        <f t="shared" ref="C46:D46" si="1">SUM(C41+C45)</f>
        <v>1118673024</v>
      </c>
      <c r="D46" s="63">
        <f t="shared" si="1"/>
        <v>1058092686</v>
      </c>
      <c r="E46" s="64">
        <f>SUM(D46/C46)</f>
        <v>0.94584625113834875</v>
      </c>
    </row>
  </sheetData>
  <mergeCells count="4">
    <mergeCell ref="D1:E1"/>
    <mergeCell ref="A2:D2"/>
    <mergeCell ref="A3:E3"/>
    <mergeCell ref="D5:E5"/>
  </mergeCells>
  <pageMargins left="0.7" right="0.7" top="0.75" bottom="0.75" header="0.3" footer="0.3"/>
  <pageSetup paperSize="9" scale="7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2602-B2B2-488B-98A6-F942868901F4}">
  <dimension ref="A1:E38"/>
  <sheetViews>
    <sheetView view="pageBreakPreview" zoomScale="60" zoomScaleNormal="100" workbookViewId="0">
      <pane ySplit="7" topLeftCell="A14" activePane="bottomLeft" state="frozen"/>
      <selection pane="bottomLeft" activeCell="A3" sqref="A3:E3"/>
    </sheetView>
  </sheetViews>
  <sheetFormatPr defaultRowHeight="12.75" x14ac:dyDescent="0.2"/>
  <cols>
    <col min="1" max="1" width="41" style="2" customWidth="1"/>
    <col min="2" max="2" width="16.42578125" style="2" customWidth="1"/>
    <col min="3" max="3" width="17.7109375" style="2" customWidth="1"/>
    <col min="4" max="4" width="18.42578125" style="2" customWidth="1"/>
    <col min="5" max="5" width="13.28515625" style="3" customWidth="1"/>
    <col min="6" max="256" width="9.140625" style="2"/>
    <col min="257" max="257" width="41" style="2" customWidth="1"/>
    <col min="258" max="258" width="20.42578125" style="2" customWidth="1"/>
    <col min="259" max="259" width="17.7109375" style="2" customWidth="1"/>
    <col min="260" max="260" width="22.42578125" style="2" customWidth="1"/>
    <col min="261" max="261" width="13.28515625" style="2" customWidth="1"/>
    <col min="262" max="512" width="9.140625" style="2"/>
    <col min="513" max="513" width="41" style="2" customWidth="1"/>
    <col min="514" max="514" width="20.42578125" style="2" customWidth="1"/>
    <col min="515" max="515" width="17.7109375" style="2" customWidth="1"/>
    <col min="516" max="516" width="22.42578125" style="2" customWidth="1"/>
    <col min="517" max="517" width="13.28515625" style="2" customWidth="1"/>
    <col min="518" max="768" width="9.140625" style="2"/>
    <col min="769" max="769" width="41" style="2" customWidth="1"/>
    <col min="770" max="770" width="20.42578125" style="2" customWidth="1"/>
    <col min="771" max="771" width="17.7109375" style="2" customWidth="1"/>
    <col min="772" max="772" width="22.42578125" style="2" customWidth="1"/>
    <col min="773" max="773" width="13.28515625" style="2" customWidth="1"/>
    <col min="774" max="1024" width="9.140625" style="2"/>
    <col min="1025" max="1025" width="41" style="2" customWidth="1"/>
    <col min="1026" max="1026" width="20.42578125" style="2" customWidth="1"/>
    <col min="1027" max="1027" width="17.7109375" style="2" customWidth="1"/>
    <col min="1028" max="1028" width="22.42578125" style="2" customWidth="1"/>
    <col min="1029" max="1029" width="13.28515625" style="2" customWidth="1"/>
    <col min="1030" max="1280" width="9.140625" style="2"/>
    <col min="1281" max="1281" width="41" style="2" customWidth="1"/>
    <col min="1282" max="1282" width="20.42578125" style="2" customWidth="1"/>
    <col min="1283" max="1283" width="17.7109375" style="2" customWidth="1"/>
    <col min="1284" max="1284" width="22.42578125" style="2" customWidth="1"/>
    <col min="1285" max="1285" width="13.28515625" style="2" customWidth="1"/>
    <col min="1286" max="1536" width="9.140625" style="2"/>
    <col min="1537" max="1537" width="41" style="2" customWidth="1"/>
    <col min="1538" max="1538" width="20.42578125" style="2" customWidth="1"/>
    <col min="1539" max="1539" width="17.7109375" style="2" customWidth="1"/>
    <col min="1540" max="1540" width="22.42578125" style="2" customWidth="1"/>
    <col min="1541" max="1541" width="13.28515625" style="2" customWidth="1"/>
    <col min="1542" max="1792" width="9.140625" style="2"/>
    <col min="1793" max="1793" width="41" style="2" customWidth="1"/>
    <col min="1794" max="1794" width="20.42578125" style="2" customWidth="1"/>
    <col min="1795" max="1795" width="17.7109375" style="2" customWidth="1"/>
    <col min="1796" max="1796" width="22.42578125" style="2" customWidth="1"/>
    <col min="1797" max="1797" width="13.28515625" style="2" customWidth="1"/>
    <col min="1798" max="2048" width="9.140625" style="2"/>
    <col min="2049" max="2049" width="41" style="2" customWidth="1"/>
    <col min="2050" max="2050" width="20.42578125" style="2" customWidth="1"/>
    <col min="2051" max="2051" width="17.7109375" style="2" customWidth="1"/>
    <col min="2052" max="2052" width="22.42578125" style="2" customWidth="1"/>
    <col min="2053" max="2053" width="13.28515625" style="2" customWidth="1"/>
    <col min="2054" max="2304" width="9.140625" style="2"/>
    <col min="2305" max="2305" width="41" style="2" customWidth="1"/>
    <col min="2306" max="2306" width="20.42578125" style="2" customWidth="1"/>
    <col min="2307" max="2307" width="17.7109375" style="2" customWidth="1"/>
    <col min="2308" max="2308" width="22.42578125" style="2" customWidth="1"/>
    <col min="2309" max="2309" width="13.28515625" style="2" customWidth="1"/>
    <col min="2310" max="2560" width="9.140625" style="2"/>
    <col min="2561" max="2561" width="41" style="2" customWidth="1"/>
    <col min="2562" max="2562" width="20.42578125" style="2" customWidth="1"/>
    <col min="2563" max="2563" width="17.7109375" style="2" customWidth="1"/>
    <col min="2564" max="2564" width="22.42578125" style="2" customWidth="1"/>
    <col min="2565" max="2565" width="13.28515625" style="2" customWidth="1"/>
    <col min="2566" max="2816" width="9.140625" style="2"/>
    <col min="2817" max="2817" width="41" style="2" customWidth="1"/>
    <col min="2818" max="2818" width="20.42578125" style="2" customWidth="1"/>
    <col min="2819" max="2819" width="17.7109375" style="2" customWidth="1"/>
    <col min="2820" max="2820" width="22.42578125" style="2" customWidth="1"/>
    <col min="2821" max="2821" width="13.28515625" style="2" customWidth="1"/>
    <col min="2822" max="3072" width="9.140625" style="2"/>
    <col min="3073" max="3073" width="41" style="2" customWidth="1"/>
    <col min="3074" max="3074" width="20.42578125" style="2" customWidth="1"/>
    <col min="3075" max="3075" width="17.7109375" style="2" customWidth="1"/>
    <col min="3076" max="3076" width="22.42578125" style="2" customWidth="1"/>
    <col min="3077" max="3077" width="13.28515625" style="2" customWidth="1"/>
    <col min="3078" max="3328" width="9.140625" style="2"/>
    <col min="3329" max="3329" width="41" style="2" customWidth="1"/>
    <col min="3330" max="3330" width="20.42578125" style="2" customWidth="1"/>
    <col min="3331" max="3331" width="17.7109375" style="2" customWidth="1"/>
    <col min="3332" max="3332" width="22.42578125" style="2" customWidth="1"/>
    <col min="3333" max="3333" width="13.28515625" style="2" customWidth="1"/>
    <col min="3334" max="3584" width="9.140625" style="2"/>
    <col min="3585" max="3585" width="41" style="2" customWidth="1"/>
    <col min="3586" max="3586" width="20.42578125" style="2" customWidth="1"/>
    <col min="3587" max="3587" width="17.7109375" style="2" customWidth="1"/>
    <col min="3588" max="3588" width="22.42578125" style="2" customWidth="1"/>
    <col min="3589" max="3589" width="13.28515625" style="2" customWidth="1"/>
    <col min="3590" max="3840" width="9.140625" style="2"/>
    <col min="3841" max="3841" width="41" style="2" customWidth="1"/>
    <col min="3842" max="3842" width="20.42578125" style="2" customWidth="1"/>
    <col min="3843" max="3843" width="17.7109375" style="2" customWidth="1"/>
    <col min="3844" max="3844" width="22.42578125" style="2" customWidth="1"/>
    <col min="3845" max="3845" width="13.28515625" style="2" customWidth="1"/>
    <col min="3846" max="4096" width="9.140625" style="2"/>
    <col min="4097" max="4097" width="41" style="2" customWidth="1"/>
    <col min="4098" max="4098" width="20.42578125" style="2" customWidth="1"/>
    <col min="4099" max="4099" width="17.7109375" style="2" customWidth="1"/>
    <col min="4100" max="4100" width="22.42578125" style="2" customWidth="1"/>
    <col min="4101" max="4101" width="13.28515625" style="2" customWidth="1"/>
    <col min="4102" max="4352" width="9.140625" style="2"/>
    <col min="4353" max="4353" width="41" style="2" customWidth="1"/>
    <col min="4354" max="4354" width="20.42578125" style="2" customWidth="1"/>
    <col min="4355" max="4355" width="17.7109375" style="2" customWidth="1"/>
    <col min="4356" max="4356" width="22.42578125" style="2" customWidth="1"/>
    <col min="4357" max="4357" width="13.28515625" style="2" customWidth="1"/>
    <col min="4358" max="4608" width="9.140625" style="2"/>
    <col min="4609" max="4609" width="41" style="2" customWidth="1"/>
    <col min="4610" max="4610" width="20.42578125" style="2" customWidth="1"/>
    <col min="4611" max="4611" width="17.7109375" style="2" customWidth="1"/>
    <col min="4612" max="4612" width="22.42578125" style="2" customWidth="1"/>
    <col min="4613" max="4613" width="13.28515625" style="2" customWidth="1"/>
    <col min="4614" max="4864" width="9.140625" style="2"/>
    <col min="4865" max="4865" width="41" style="2" customWidth="1"/>
    <col min="4866" max="4866" width="20.42578125" style="2" customWidth="1"/>
    <col min="4867" max="4867" width="17.7109375" style="2" customWidth="1"/>
    <col min="4868" max="4868" width="22.42578125" style="2" customWidth="1"/>
    <col min="4869" max="4869" width="13.28515625" style="2" customWidth="1"/>
    <col min="4870" max="5120" width="9.140625" style="2"/>
    <col min="5121" max="5121" width="41" style="2" customWidth="1"/>
    <col min="5122" max="5122" width="20.42578125" style="2" customWidth="1"/>
    <col min="5123" max="5123" width="17.7109375" style="2" customWidth="1"/>
    <col min="5124" max="5124" width="22.42578125" style="2" customWidth="1"/>
    <col min="5125" max="5125" width="13.28515625" style="2" customWidth="1"/>
    <col min="5126" max="5376" width="9.140625" style="2"/>
    <col min="5377" max="5377" width="41" style="2" customWidth="1"/>
    <col min="5378" max="5378" width="20.42578125" style="2" customWidth="1"/>
    <col min="5379" max="5379" width="17.7109375" style="2" customWidth="1"/>
    <col min="5380" max="5380" width="22.42578125" style="2" customWidth="1"/>
    <col min="5381" max="5381" width="13.28515625" style="2" customWidth="1"/>
    <col min="5382" max="5632" width="9.140625" style="2"/>
    <col min="5633" max="5633" width="41" style="2" customWidth="1"/>
    <col min="5634" max="5634" width="20.42578125" style="2" customWidth="1"/>
    <col min="5635" max="5635" width="17.7109375" style="2" customWidth="1"/>
    <col min="5636" max="5636" width="22.42578125" style="2" customWidth="1"/>
    <col min="5637" max="5637" width="13.28515625" style="2" customWidth="1"/>
    <col min="5638" max="5888" width="9.140625" style="2"/>
    <col min="5889" max="5889" width="41" style="2" customWidth="1"/>
    <col min="5890" max="5890" width="20.42578125" style="2" customWidth="1"/>
    <col min="5891" max="5891" width="17.7109375" style="2" customWidth="1"/>
    <col min="5892" max="5892" width="22.42578125" style="2" customWidth="1"/>
    <col min="5893" max="5893" width="13.28515625" style="2" customWidth="1"/>
    <col min="5894" max="6144" width="9.140625" style="2"/>
    <col min="6145" max="6145" width="41" style="2" customWidth="1"/>
    <col min="6146" max="6146" width="20.42578125" style="2" customWidth="1"/>
    <col min="6147" max="6147" width="17.7109375" style="2" customWidth="1"/>
    <col min="6148" max="6148" width="22.42578125" style="2" customWidth="1"/>
    <col min="6149" max="6149" width="13.28515625" style="2" customWidth="1"/>
    <col min="6150" max="6400" width="9.140625" style="2"/>
    <col min="6401" max="6401" width="41" style="2" customWidth="1"/>
    <col min="6402" max="6402" width="20.42578125" style="2" customWidth="1"/>
    <col min="6403" max="6403" width="17.7109375" style="2" customWidth="1"/>
    <col min="6404" max="6404" width="22.42578125" style="2" customWidth="1"/>
    <col min="6405" max="6405" width="13.28515625" style="2" customWidth="1"/>
    <col min="6406" max="6656" width="9.140625" style="2"/>
    <col min="6657" max="6657" width="41" style="2" customWidth="1"/>
    <col min="6658" max="6658" width="20.42578125" style="2" customWidth="1"/>
    <col min="6659" max="6659" width="17.7109375" style="2" customWidth="1"/>
    <col min="6660" max="6660" width="22.42578125" style="2" customWidth="1"/>
    <col min="6661" max="6661" width="13.28515625" style="2" customWidth="1"/>
    <col min="6662" max="6912" width="9.140625" style="2"/>
    <col min="6913" max="6913" width="41" style="2" customWidth="1"/>
    <col min="6914" max="6914" width="20.42578125" style="2" customWidth="1"/>
    <col min="6915" max="6915" width="17.7109375" style="2" customWidth="1"/>
    <col min="6916" max="6916" width="22.42578125" style="2" customWidth="1"/>
    <col min="6917" max="6917" width="13.28515625" style="2" customWidth="1"/>
    <col min="6918" max="7168" width="9.140625" style="2"/>
    <col min="7169" max="7169" width="41" style="2" customWidth="1"/>
    <col min="7170" max="7170" width="20.42578125" style="2" customWidth="1"/>
    <col min="7171" max="7171" width="17.7109375" style="2" customWidth="1"/>
    <col min="7172" max="7172" width="22.42578125" style="2" customWidth="1"/>
    <col min="7173" max="7173" width="13.28515625" style="2" customWidth="1"/>
    <col min="7174" max="7424" width="9.140625" style="2"/>
    <col min="7425" max="7425" width="41" style="2" customWidth="1"/>
    <col min="7426" max="7426" width="20.42578125" style="2" customWidth="1"/>
    <col min="7427" max="7427" width="17.7109375" style="2" customWidth="1"/>
    <col min="7428" max="7428" width="22.42578125" style="2" customWidth="1"/>
    <col min="7429" max="7429" width="13.28515625" style="2" customWidth="1"/>
    <col min="7430" max="7680" width="9.140625" style="2"/>
    <col min="7681" max="7681" width="41" style="2" customWidth="1"/>
    <col min="7682" max="7682" width="20.42578125" style="2" customWidth="1"/>
    <col min="7683" max="7683" width="17.7109375" style="2" customWidth="1"/>
    <col min="7684" max="7684" width="22.42578125" style="2" customWidth="1"/>
    <col min="7685" max="7685" width="13.28515625" style="2" customWidth="1"/>
    <col min="7686" max="7936" width="9.140625" style="2"/>
    <col min="7937" max="7937" width="41" style="2" customWidth="1"/>
    <col min="7938" max="7938" width="20.42578125" style="2" customWidth="1"/>
    <col min="7939" max="7939" width="17.7109375" style="2" customWidth="1"/>
    <col min="7940" max="7940" width="22.42578125" style="2" customWidth="1"/>
    <col min="7941" max="7941" width="13.28515625" style="2" customWidth="1"/>
    <col min="7942" max="8192" width="9.140625" style="2"/>
    <col min="8193" max="8193" width="41" style="2" customWidth="1"/>
    <col min="8194" max="8194" width="20.42578125" style="2" customWidth="1"/>
    <col min="8195" max="8195" width="17.7109375" style="2" customWidth="1"/>
    <col min="8196" max="8196" width="22.42578125" style="2" customWidth="1"/>
    <col min="8197" max="8197" width="13.28515625" style="2" customWidth="1"/>
    <col min="8198" max="8448" width="9.140625" style="2"/>
    <col min="8449" max="8449" width="41" style="2" customWidth="1"/>
    <col min="8450" max="8450" width="20.42578125" style="2" customWidth="1"/>
    <col min="8451" max="8451" width="17.7109375" style="2" customWidth="1"/>
    <col min="8452" max="8452" width="22.42578125" style="2" customWidth="1"/>
    <col min="8453" max="8453" width="13.28515625" style="2" customWidth="1"/>
    <col min="8454" max="8704" width="9.140625" style="2"/>
    <col min="8705" max="8705" width="41" style="2" customWidth="1"/>
    <col min="8706" max="8706" width="20.42578125" style="2" customWidth="1"/>
    <col min="8707" max="8707" width="17.7109375" style="2" customWidth="1"/>
    <col min="8708" max="8708" width="22.42578125" style="2" customWidth="1"/>
    <col min="8709" max="8709" width="13.28515625" style="2" customWidth="1"/>
    <col min="8710" max="8960" width="9.140625" style="2"/>
    <col min="8961" max="8961" width="41" style="2" customWidth="1"/>
    <col min="8962" max="8962" width="20.42578125" style="2" customWidth="1"/>
    <col min="8963" max="8963" width="17.7109375" style="2" customWidth="1"/>
    <col min="8964" max="8964" width="22.42578125" style="2" customWidth="1"/>
    <col min="8965" max="8965" width="13.28515625" style="2" customWidth="1"/>
    <col min="8966" max="9216" width="9.140625" style="2"/>
    <col min="9217" max="9217" width="41" style="2" customWidth="1"/>
    <col min="9218" max="9218" width="20.42578125" style="2" customWidth="1"/>
    <col min="9219" max="9219" width="17.7109375" style="2" customWidth="1"/>
    <col min="9220" max="9220" width="22.42578125" style="2" customWidth="1"/>
    <col min="9221" max="9221" width="13.28515625" style="2" customWidth="1"/>
    <col min="9222" max="9472" width="9.140625" style="2"/>
    <col min="9473" max="9473" width="41" style="2" customWidth="1"/>
    <col min="9474" max="9474" width="20.42578125" style="2" customWidth="1"/>
    <col min="9475" max="9475" width="17.7109375" style="2" customWidth="1"/>
    <col min="9476" max="9476" width="22.42578125" style="2" customWidth="1"/>
    <col min="9477" max="9477" width="13.28515625" style="2" customWidth="1"/>
    <col min="9478" max="9728" width="9.140625" style="2"/>
    <col min="9729" max="9729" width="41" style="2" customWidth="1"/>
    <col min="9730" max="9730" width="20.42578125" style="2" customWidth="1"/>
    <col min="9731" max="9731" width="17.7109375" style="2" customWidth="1"/>
    <col min="9732" max="9732" width="22.42578125" style="2" customWidth="1"/>
    <col min="9733" max="9733" width="13.28515625" style="2" customWidth="1"/>
    <col min="9734" max="9984" width="9.140625" style="2"/>
    <col min="9985" max="9985" width="41" style="2" customWidth="1"/>
    <col min="9986" max="9986" width="20.42578125" style="2" customWidth="1"/>
    <col min="9987" max="9987" width="17.7109375" style="2" customWidth="1"/>
    <col min="9988" max="9988" width="22.42578125" style="2" customWidth="1"/>
    <col min="9989" max="9989" width="13.28515625" style="2" customWidth="1"/>
    <col min="9990" max="10240" width="9.140625" style="2"/>
    <col min="10241" max="10241" width="41" style="2" customWidth="1"/>
    <col min="10242" max="10242" width="20.42578125" style="2" customWidth="1"/>
    <col min="10243" max="10243" width="17.7109375" style="2" customWidth="1"/>
    <col min="10244" max="10244" width="22.42578125" style="2" customWidth="1"/>
    <col min="10245" max="10245" width="13.28515625" style="2" customWidth="1"/>
    <col min="10246" max="10496" width="9.140625" style="2"/>
    <col min="10497" max="10497" width="41" style="2" customWidth="1"/>
    <col min="10498" max="10498" width="20.42578125" style="2" customWidth="1"/>
    <col min="10499" max="10499" width="17.7109375" style="2" customWidth="1"/>
    <col min="10500" max="10500" width="22.42578125" style="2" customWidth="1"/>
    <col min="10501" max="10501" width="13.28515625" style="2" customWidth="1"/>
    <col min="10502" max="10752" width="9.140625" style="2"/>
    <col min="10753" max="10753" width="41" style="2" customWidth="1"/>
    <col min="10754" max="10754" width="20.42578125" style="2" customWidth="1"/>
    <col min="10755" max="10755" width="17.7109375" style="2" customWidth="1"/>
    <col min="10756" max="10756" width="22.42578125" style="2" customWidth="1"/>
    <col min="10757" max="10757" width="13.28515625" style="2" customWidth="1"/>
    <col min="10758" max="11008" width="9.140625" style="2"/>
    <col min="11009" max="11009" width="41" style="2" customWidth="1"/>
    <col min="11010" max="11010" width="20.42578125" style="2" customWidth="1"/>
    <col min="11011" max="11011" width="17.7109375" style="2" customWidth="1"/>
    <col min="11012" max="11012" width="22.42578125" style="2" customWidth="1"/>
    <col min="11013" max="11013" width="13.28515625" style="2" customWidth="1"/>
    <col min="11014" max="11264" width="9.140625" style="2"/>
    <col min="11265" max="11265" width="41" style="2" customWidth="1"/>
    <col min="11266" max="11266" width="20.42578125" style="2" customWidth="1"/>
    <col min="11267" max="11267" width="17.7109375" style="2" customWidth="1"/>
    <col min="11268" max="11268" width="22.42578125" style="2" customWidth="1"/>
    <col min="11269" max="11269" width="13.28515625" style="2" customWidth="1"/>
    <col min="11270" max="11520" width="9.140625" style="2"/>
    <col min="11521" max="11521" width="41" style="2" customWidth="1"/>
    <col min="11522" max="11522" width="20.42578125" style="2" customWidth="1"/>
    <col min="11523" max="11523" width="17.7109375" style="2" customWidth="1"/>
    <col min="11524" max="11524" width="22.42578125" style="2" customWidth="1"/>
    <col min="11525" max="11525" width="13.28515625" style="2" customWidth="1"/>
    <col min="11526" max="11776" width="9.140625" style="2"/>
    <col min="11777" max="11777" width="41" style="2" customWidth="1"/>
    <col min="11778" max="11778" width="20.42578125" style="2" customWidth="1"/>
    <col min="11779" max="11779" width="17.7109375" style="2" customWidth="1"/>
    <col min="11780" max="11780" width="22.42578125" style="2" customWidth="1"/>
    <col min="11781" max="11781" width="13.28515625" style="2" customWidth="1"/>
    <col min="11782" max="12032" width="9.140625" style="2"/>
    <col min="12033" max="12033" width="41" style="2" customWidth="1"/>
    <col min="12034" max="12034" width="20.42578125" style="2" customWidth="1"/>
    <col min="12035" max="12035" width="17.7109375" style="2" customWidth="1"/>
    <col min="12036" max="12036" width="22.42578125" style="2" customWidth="1"/>
    <col min="12037" max="12037" width="13.28515625" style="2" customWidth="1"/>
    <col min="12038" max="12288" width="9.140625" style="2"/>
    <col min="12289" max="12289" width="41" style="2" customWidth="1"/>
    <col min="12290" max="12290" width="20.42578125" style="2" customWidth="1"/>
    <col min="12291" max="12291" width="17.7109375" style="2" customWidth="1"/>
    <col min="12292" max="12292" width="22.42578125" style="2" customWidth="1"/>
    <col min="12293" max="12293" width="13.28515625" style="2" customWidth="1"/>
    <col min="12294" max="12544" width="9.140625" style="2"/>
    <col min="12545" max="12545" width="41" style="2" customWidth="1"/>
    <col min="12546" max="12546" width="20.42578125" style="2" customWidth="1"/>
    <col min="12547" max="12547" width="17.7109375" style="2" customWidth="1"/>
    <col min="12548" max="12548" width="22.42578125" style="2" customWidth="1"/>
    <col min="12549" max="12549" width="13.28515625" style="2" customWidth="1"/>
    <col min="12550" max="12800" width="9.140625" style="2"/>
    <col min="12801" max="12801" width="41" style="2" customWidth="1"/>
    <col min="12802" max="12802" width="20.42578125" style="2" customWidth="1"/>
    <col min="12803" max="12803" width="17.7109375" style="2" customWidth="1"/>
    <col min="12804" max="12804" width="22.42578125" style="2" customWidth="1"/>
    <col min="12805" max="12805" width="13.28515625" style="2" customWidth="1"/>
    <col min="12806" max="13056" width="9.140625" style="2"/>
    <col min="13057" max="13057" width="41" style="2" customWidth="1"/>
    <col min="13058" max="13058" width="20.42578125" style="2" customWidth="1"/>
    <col min="13059" max="13059" width="17.7109375" style="2" customWidth="1"/>
    <col min="13060" max="13060" width="22.42578125" style="2" customWidth="1"/>
    <col min="13061" max="13061" width="13.28515625" style="2" customWidth="1"/>
    <col min="13062" max="13312" width="9.140625" style="2"/>
    <col min="13313" max="13313" width="41" style="2" customWidth="1"/>
    <col min="13314" max="13314" width="20.42578125" style="2" customWidth="1"/>
    <col min="13315" max="13315" width="17.7109375" style="2" customWidth="1"/>
    <col min="13316" max="13316" width="22.42578125" style="2" customWidth="1"/>
    <col min="13317" max="13317" width="13.28515625" style="2" customWidth="1"/>
    <col min="13318" max="13568" width="9.140625" style="2"/>
    <col min="13569" max="13569" width="41" style="2" customWidth="1"/>
    <col min="13570" max="13570" width="20.42578125" style="2" customWidth="1"/>
    <col min="13571" max="13571" width="17.7109375" style="2" customWidth="1"/>
    <col min="13572" max="13572" width="22.42578125" style="2" customWidth="1"/>
    <col min="13573" max="13573" width="13.28515625" style="2" customWidth="1"/>
    <col min="13574" max="13824" width="9.140625" style="2"/>
    <col min="13825" max="13825" width="41" style="2" customWidth="1"/>
    <col min="13826" max="13826" width="20.42578125" style="2" customWidth="1"/>
    <col min="13827" max="13827" width="17.7109375" style="2" customWidth="1"/>
    <col min="13828" max="13828" width="22.42578125" style="2" customWidth="1"/>
    <col min="13829" max="13829" width="13.28515625" style="2" customWidth="1"/>
    <col min="13830" max="14080" width="9.140625" style="2"/>
    <col min="14081" max="14081" width="41" style="2" customWidth="1"/>
    <col min="14082" max="14082" width="20.42578125" style="2" customWidth="1"/>
    <col min="14083" max="14083" width="17.7109375" style="2" customWidth="1"/>
    <col min="14084" max="14084" width="22.42578125" style="2" customWidth="1"/>
    <col min="14085" max="14085" width="13.28515625" style="2" customWidth="1"/>
    <col min="14086" max="14336" width="9.140625" style="2"/>
    <col min="14337" max="14337" width="41" style="2" customWidth="1"/>
    <col min="14338" max="14338" width="20.42578125" style="2" customWidth="1"/>
    <col min="14339" max="14339" width="17.7109375" style="2" customWidth="1"/>
    <col min="14340" max="14340" width="22.42578125" style="2" customWidth="1"/>
    <col min="14341" max="14341" width="13.28515625" style="2" customWidth="1"/>
    <col min="14342" max="14592" width="9.140625" style="2"/>
    <col min="14593" max="14593" width="41" style="2" customWidth="1"/>
    <col min="14594" max="14594" width="20.42578125" style="2" customWidth="1"/>
    <col min="14595" max="14595" width="17.7109375" style="2" customWidth="1"/>
    <col min="14596" max="14596" width="22.42578125" style="2" customWidth="1"/>
    <col min="14597" max="14597" width="13.28515625" style="2" customWidth="1"/>
    <col min="14598" max="14848" width="9.140625" style="2"/>
    <col min="14849" max="14849" width="41" style="2" customWidth="1"/>
    <col min="14850" max="14850" width="20.42578125" style="2" customWidth="1"/>
    <col min="14851" max="14851" width="17.7109375" style="2" customWidth="1"/>
    <col min="14852" max="14852" width="22.42578125" style="2" customWidth="1"/>
    <col min="14853" max="14853" width="13.28515625" style="2" customWidth="1"/>
    <col min="14854" max="15104" width="9.140625" style="2"/>
    <col min="15105" max="15105" width="41" style="2" customWidth="1"/>
    <col min="15106" max="15106" width="20.42578125" style="2" customWidth="1"/>
    <col min="15107" max="15107" width="17.7109375" style="2" customWidth="1"/>
    <col min="15108" max="15108" width="22.42578125" style="2" customWidth="1"/>
    <col min="15109" max="15109" width="13.28515625" style="2" customWidth="1"/>
    <col min="15110" max="15360" width="9.140625" style="2"/>
    <col min="15361" max="15361" width="41" style="2" customWidth="1"/>
    <col min="15362" max="15362" width="20.42578125" style="2" customWidth="1"/>
    <col min="15363" max="15363" width="17.7109375" style="2" customWidth="1"/>
    <col min="15364" max="15364" width="22.42578125" style="2" customWidth="1"/>
    <col min="15365" max="15365" width="13.28515625" style="2" customWidth="1"/>
    <col min="15366" max="15616" width="9.140625" style="2"/>
    <col min="15617" max="15617" width="41" style="2" customWidth="1"/>
    <col min="15618" max="15618" width="20.42578125" style="2" customWidth="1"/>
    <col min="15619" max="15619" width="17.7109375" style="2" customWidth="1"/>
    <col min="15620" max="15620" width="22.42578125" style="2" customWidth="1"/>
    <col min="15621" max="15621" width="13.28515625" style="2" customWidth="1"/>
    <col min="15622" max="15872" width="9.140625" style="2"/>
    <col min="15873" max="15873" width="41" style="2" customWidth="1"/>
    <col min="15874" max="15874" width="20.42578125" style="2" customWidth="1"/>
    <col min="15875" max="15875" width="17.7109375" style="2" customWidth="1"/>
    <col min="15876" max="15876" width="22.42578125" style="2" customWidth="1"/>
    <col min="15877" max="15877" width="13.28515625" style="2" customWidth="1"/>
    <col min="15878" max="16128" width="9.140625" style="2"/>
    <col min="16129" max="16129" width="41" style="2" customWidth="1"/>
    <col min="16130" max="16130" width="20.42578125" style="2" customWidth="1"/>
    <col min="16131" max="16131" width="17.7109375" style="2" customWidth="1"/>
    <col min="16132" max="16132" width="22.42578125" style="2" customWidth="1"/>
    <col min="16133" max="16133" width="13.28515625" style="2" customWidth="1"/>
    <col min="16134" max="16384" width="9.140625" style="2"/>
  </cols>
  <sheetData>
    <row r="1" spans="1:5" x14ac:dyDescent="0.2">
      <c r="D1" s="68" t="s">
        <v>107</v>
      </c>
      <c r="E1" s="68"/>
    </row>
    <row r="3" spans="1:5" ht="15.75" x14ac:dyDescent="0.25">
      <c r="A3" s="67" t="s">
        <v>108</v>
      </c>
      <c r="B3" s="67"/>
      <c r="C3" s="67"/>
      <c r="D3" s="67"/>
      <c r="E3" s="67"/>
    </row>
    <row r="5" spans="1:5" x14ac:dyDescent="0.2">
      <c r="A5" s="66"/>
      <c r="B5" s="66"/>
      <c r="C5" s="66"/>
      <c r="D5" s="66"/>
    </row>
    <row r="6" spans="1:5" ht="13.5" thickBot="1" x14ac:dyDescent="0.25">
      <c r="D6" s="71" t="s">
        <v>1</v>
      </c>
      <c r="E6" s="71"/>
    </row>
    <row r="7" spans="1:5" s="70" customFormat="1" ht="32.25" thickBot="1" x14ac:dyDescent="0.3">
      <c r="A7" s="4" t="s">
        <v>2</v>
      </c>
      <c r="B7" s="5" t="s">
        <v>3</v>
      </c>
      <c r="C7" s="5" t="s">
        <v>4</v>
      </c>
      <c r="D7" s="5" t="s">
        <v>5</v>
      </c>
      <c r="E7" s="75" t="s">
        <v>6</v>
      </c>
    </row>
    <row r="8" spans="1:5" ht="25.5" x14ac:dyDescent="0.2">
      <c r="A8" s="24" t="s">
        <v>7</v>
      </c>
      <c r="B8" s="76">
        <v>39609055</v>
      </c>
      <c r="C8" s="76">
        <v>37623701</v>
      </c>
      <c r="D8" s="76">
        <v>27629206</v>
      </c>
      <c r="E8" s="38">
        <f>SUM(D8/C8)</f>
        <v>0.73435641007246999</v>
      </c>
    </row>
    <row r="9" spans="1:5" ht="25.5" x14ac:dyDescent="0.2">
      <c r="A9" s="10" t="s">
        <v>109</v>
      </c>
      <c r="B9" s="77">
        <v>323137</v>
      </c>
      <c r="C9" s="77">
        <v>323137</v>
      </c>
      <c r="D9" s="77">
        <v>300089</v>
      </c>
      <c r="E9" s="32">
        <f t="shared" ref="E9:E38" si="0">SUM(D9/C9)</f>
        <v>0.92867421558038854</v>
      </c>
    </row>
    <row r="10" spans="1:5" ht="15" x14ac:dyDescent="0.2">
      <c r="A10" s="10" t="s">
        <v>110</v>
      </c>
      <c r="B10" s="77">
        <v>390000</v>
      </c>
      <c r="C10" s="77">
        <v>450000</v>
      </c>
      <c r="D10" s="77">
        <v>450000</v>
      </c>
      <c r="E10" s="32">
        <f t="shared" si="0"/>
        <v>1</v>
      </c>
    </row>
    <row r="11" spans="1:5" ht="15" x14ac:dyDescent="0.2">
      <c r="A11" s="10" t="s">
        <v>8</v>
      </c>
      <c r="B11" s="77">
        <v>3199184</v>
      </c>
      <c r="C11" s="77">
        <v>3199184</v>
      </c>
      <c r="D11" s="77">
        <v>2199925</v>
      </c>
      <c r="E11" s="32">
        <f t="shared" si="0"/>
        <v>0.68765191373800316</v>
      </c>
    </row>
    <row r="12" spans="1:5" ht="15" x14ac:dyDescent="0.2">
      <c r="A12" s="10" t="s">
        <v>9</v>
      </c>
      <c r="B12" s="77">
        <v>170000</v>
      </c>
      <c r="C12" s="77">
        <v>320000</v>
      </c>
      <c r="D12" s="77">
        <v>236261</v>
      </c>
      <c r="E12" s="32">
        <f t="shared" si="0"/>
        <v>0.73831562500000003</v>
      </c>
    </row>
    <row r="13" spans="1:5" ht="15" x14ac:dyDescent="0.2">
      <c r="A13" s="10" t="s">
        <v>111</v>
      </c>
      <c r="B13" s="77">
        <v>1083600</v>
      </c>
      <c r="C13" s="77">
        <v>1083600</v>
      </c>
      <c r="D13" s="77">
        <v>832034</v>
      </c>
      <c r="E13" s="32">
        <f t="shared" si="0"/>
        <v>0.76784237726098192</v>
      </c>
    </row>
    <row r="14" spans="1:5" ht="25.5" x14ac:dyDescent="0.2">
      <c r="A14" s="10" t="s">
        <v>115</v>
      </c>
      <c r="B14" s="77">
        <v>0</v>
      </c>
      <c r="C14" s="77">
        <v>600000</v>
      </c>
      <c r="D14" s="77">
        <v>559776</v>
      </c>
      <c r="E14" s="32">
        <f t="shared" si="0"/>
        <v>0.93296000000000001</v>
      </c>
    </row>
    <row r="15" spans="1:5" s="17" customFormat="1" ht="15.75" thickBot="1" x14ac:dyDescent="0.25">
      <c r="A15" s="18" t="s">
        <v>11</v>
      </c>
      <c r="B15" s="79">
        <v>44774976</v>
      </c>
      <c r="C15" s="79">
        <v>43599622</v>
      </c>
      <c r="D15" s="79">
        <v>32207291</v>
      </c>
      <c r="E15" s="60">
        <f t="shared" si="0"/>
        <v>0.73870573923783101</v>
      </c>
    </row>
    <row r="16" spans="1:5" ht="16.5" thickBot="1" x14ac:dyDescent="0.25">
      <c r="A16" s="21" t="s">
        <v>16</v>
      </c>
      <c r="B16" s="80">
        <v>44774976</v>
      </c>
      <c r="C16" s="80">
        <v>43599622</v>
      </c>
      <c r="D16" s="80">
        <v>32207291</v>
      </c>
      <c r="E16" s="47">
        <f t="shared" si="0"/>
        <v>0.73870573923783101</v>
      </c>
    </row>
    <row r="17" spans="1:5" ht="32.25" thickBot="1" x14ac:dyDescent="0.25">
      <c r="A17" s="21" t="s">
        <v>116</v>
      </c>
      <c r="B17" s="80">
        <v>9229774</v>
      </c>
      <c r="C17" s="80">
        <v>8981710</v>
      </c>
      <c r="D17" s="80">
        <v>6545848</v>
      </c>
      <c r="E17" s="47">
        <f t="shared" si="0"/>
        <v>0.72879752296611666</v>
      </c>
    </row>
    <row r="18" spans="1:5" ht="15" x14ac:dyDescent="0.2">
      <c r="A18" s="10" t="s">
        <v>18</v>
      </c>
      <c r="B18" s="77">
        <v>10000</v>
      </c>
      <c r="C18" s="77">
        <v>10000</v>
      </c>
      <c r="D18" s="77">
        <v>5619</v>
      </c>
      <c r="E18" s="32">
        <f t="shared" si="0"/>
        <v>0.56189999999999996</v>
      </c>
    </row>
    <row r="19" spans="1:5" ht="15" x14ac:dyDescent="0.2">
      <c r="A19" s="10" t="s">
        <v>19</v>
      </c>
      <c r="B19" s="77">
        <v>28000000</v>
      </c>
      <c r="C19" s="77">
        <v>28000000</v>
      </c>
      <c r="D19" s="77">
        <v>20587999</v>
      </c>
      <c r="E19" s="32">
        <f t="shared" si="0"/>
        <v>0.73528567857142857</v>
      </c>
    </row>
    <row r="20" spans="1:5" s="17" customFormat="1" ht="15" x14ac:dyDescent="0.2">
      <c r="A20" s="14" t="s">
        <v>117</v>
      </c>
      <c r="B20" s="78">
        <v>28010000</v>
      </c>
      <c r="C20" s="78">
        <v>28010000</v>
      </c>
      <c r="D20" s="78">
        <v>20593618</v>
      </c>
      <c r="E20" s="58">
        <f t="shared" si="0"/>
        <v>0.7352237772224206</v>
      </c>
    </row>
    <row r="21" spans="1:5" ht="25.5" x14ac:dyDescent="0.2">
      <c r="A21" s="10" t="s">
        <v>21</v>
      </c>
      <c r="B21" s="77">
        <v>27000</v>
      </c>
      <c r="C21" s="77">
        <v>62000</v>
      </c>
      <c r="D21" s="77">
        <v>46210</v>
      </c>
      <c r="E21" s="32">
        <f t="shared" si="0"/>
        <v>0.74532258064516133</v>
      </c>
    </row>
    <row r="22" spans="1:5" ht="15" x14ac:dyDescent="0.2">
      <c r="A22" s="10" t="s">
        <v>22</v>
      </c>
      <c r="B22" s="77">
        <v>118000</v>
      </c>
      <c r="C22" s="77">
        <v>105764</v>
      </c>
      <c r="D22" s="77">
        <v>76580</v>
      </c>
      <c r="E22" s="32">
        <f t="shared" si="0"/>
        <v>0.72406489920956096</v>
      </c>
    </row>
    <row r="23" spans="1:5" s="17" customFormat="1" ht="15" x14ac:dyDescent="0.2">
      <c r="A23" s="14" t="s">
        <v>23</v>
      </c>
      <c r="B23" s="78">
        <v>145000</v>
      </c>
      <c r="C23" s="78">
        <v>167764</v>
      </c>
      <c r="D23" s="78">
        <v>122790</v>
      </c>
      <c r="E23" s="58">
        <f t="shared" si="0"/>
        <v>0.73192103192580049</v>
      </c>
    </row>
    <row r="24" spans="1:5" ht="15" x14ac:dyDescent="0.2">
      <c r="A24" s="10" t="s">
        <v>24</v>
      </c>
      <c r="B24" s="77">
        <v>2000000</v>
      </c>
      <c r="C24" s="77">
        <v>2000000</v>
      </c>
      <c r="D24" s="77">
        <v>886197</v>
      </c>
      <c r="E24" s="32">
        <f t="shared" si="0"/>
        <v>0.44309850000000001</v>
      </c>
    </row>
    <row r="25" spans="1:5" ht="15" x14ac:dyDescent="0.2">
      <c r="A25" s="10" t="s">
        <v>26</v>
      </c>
      <c r="B25" s="77">
        <v>945000</v>
      </c>
      <c r="C25" s="77">
        <v>945000</v>
      </c>
      <c r="D25" s="77">
        <v>65865</v>
      </c>
      <c r="E25" s="32">
        <f t="shared" si="0"/>
        <v>6.9698412698412704E-2</v>
      </c>
    </row>
    <row r="26" spans="1:5" ht="15" x14ac:dyDescent="0.2">
      <c r="A26" s="10" t="s">
        <v>27</v>
      </c>
      <c r="B26" s="77">
        <v>0</v>
      </c>
      <c r="C26" s="77">
        <v>5461</v>
      </c>
      <c r="D26" s="77">
        <v>5461</v>
      </c>
      <c r="E26" s="32">
        <f t="shared" si="0"/>
        <v>1</v>
      </c>
    </row>
    <row r="27" spans="1:5" ht="25.5" x14ac:dyDescent="0.2">
      <c r="A27" s="10" t="s">
        <v>28</v>
      </c>
      <c r="B27" s="77">
        <v>40000</v>
      </c>
      <c r="C27" s="77">
        <v>34539</v>
      </c>
      <c r="D27" s="77">
        <v>0</v>
      </c>
      <c r="E27" s="32">
        <f t="shared" si="0"/>
        <v>0</v>
      </c>
    </row>
    <row r="28" spans="1:5" ht="15" x14ac:dyDescent="0.2">
      <c r="A28" s="10" t="s">
        <v>29</v>
      </c>
      <c r="B28" s="77">
        <v>3000000</v>
      </c>
      <c r="C28" s="77">
        <v>2940000</v>
      </c>
      <c r="D28" s="77">
        <v>2825412</v>
      </c>
      <c r="E28" s="32">
        <f t="shared" si="0"/>
        <v>0.96102448979591837</v>
      </c>
    </row>
    <row r="29" spans="1:5" s="17" customFormat="1" ht="15" x14ac:dyDescent="0.2">
      <c r="A29" s="14" t="s">
        <v>30</v>
      </c>
      <c r="B29" s="78">
        <v>5985000</v>
      </c>
      <c r="C29" s="78">
        <v>5925000</v>
      </c>
      <c r="D29" s="78">
        <v>3782935</v>
      </c>
      <c r="E29" s="58">
        <f t="shared" si="0"/>
        <v>0.63847004219409287</v>
      </c>
    </row>
    <row r="30" spans="1:5" ht="25.5" x14ac:dyDescent="0.2">
      <c r="A30" s="10" t="s">
        <v>33</v>
      </c>
      <c r="B30" s="77">
        <v>7050000</v>
      </c>
      <c r="C30" s="77">
        <v>7050000</v>
      </c>
      <c r="D30" s="77">
        <v>5242574</v>
      </c>
      <c r="E30" s="32">
        <f t="shared" si="0"/>
        <v>0.7436275177304964</v>
      </c>
    </row>
    <row r="31" spans="1:5" ht="15" x14ac:dyDescent="0.2">
      <c r="A31" s="10" t="s">
        <v>34</v>
      </c>
      <c r="B31" s="77">
        <v>1200000</v>
      </c>
      <c r="C31" s="77">
        <v>1200000</v>
      </c>
      <c r="D31" s="77">
        <v>721000</v>
      </c>
      <c r="E31" s="32">
        <f t="shared" si="0"/>
        <v>0.60083333333333333</v>
      </c>
    </row>
    <row r="32" spans="1:5" ht="15" x14ac:dyDescent="0.2">
      <c r="A32" s="10" t="s">
        <v>36</v>
      </c>
      <c r="B32" s="77">
        <v>0</v>
      </c>
      <c r="C32" s="77">
        <v>71259</v>
      </c>
      <c r="D32" s="77">
        <v>58053</v>
      </c>
      <c r="E32" s="32">
        <f t="shared" si="0"/>
        <v>0.81467604092114676</v>
      </c>
    </row>
    <row r="33" spans="1:5" s="17" customFormat="1" ht="26.25" thickBot="1" x14ac:dyDescent="0.25">
      <c r="A33" s="18" t="s">
        <v>118</v>
      </c>
      <c r="B33" s="79">
        <v>8250000</v>
      </c>
      <c r="C33" s="79">
        <v>8321259</v>
      </c>
      <c r="D33" s="79">
        <v>6021627</v>
      </c>
      <c r="E33" s="60">
        <f t="shared" si="0"/>
        <v>0.72364374189049996</v>
      </c>
    </row>
    <row r="34" spans="1:5" ht="16.5" thickBot="1" x14ac:dyDescent="0.25">
      <c r="A34" s="21" t="s">
        <v>38</v>
      </c>
      <c r="B34" s="80">
        <v>42390000</v>
      </c>
      <c r="C34" s="80">
        <v>42424023</v>
      </c>
      <c r="D34" s="80">
        <v>30520970</v>
      </c>
      <c r="E34" s="47">
        <f t="shared" si="0"/>
        <v>0.71942658526278846</v>
      </c>
    </row>
    <row r="35" spans="1:5" ht="25.5" x14ac:dyDescent="0.2">
      <c r="A35" s="24" t="s">
        <v>51</v>
      </c>
      <c r="B35" s="76">
        <v>787402</v>
      </c>
      <c r="C35" s="76">
        <v>787402</v>
      </c>
      <c r="D35" s="76">
        <v>358563</v>
      </c>
      <c r="E35" s="38">
        <f t="shared" si="0"/>
        <v>0.45537476409762739</v>
      </c>
    </row>
    <row r="36" spans="1:5" ht="26.25" thickBot="1" x14ac:dyDescent="0.25">
      <c r="A36" s="26" t="s">
        <v>52</v>
      </c>
      <c r="B36" s="82">
        <v>212598</v>
      </c>
      <c r="C36" s="82">
        <v>212598</v>
      </c>
      <c r="D36" s="82">
        <v>69813</v>
      </c>
      <c r="E36" s="45">
        <f t="shared" si="0"/>
        <v>0.32838032342731355</v>
      </c>
    </row>
    <row r="37" spans="1:5" ht="16.5" thickBot="1" x14ac:dyDescent="0.25">
      <c r="A37" s="21" t="s">
        <v>53</v>
      </c>
      <c r="B37" s="80">
        <v>1000000</v>
      </c>
      <c r="C37" s="80">
        <v>1000000</v>
      </c>
      <c r="D37" s="80">
        <v>428376</v>
      </c>
      <c r="E37" s="47">
        <f t="shared" si="0"/>
        <v>0.42837599999999998</v>
      </c>
    </row>
    <row r="38" spans="1:5" ht="16.5" thickBot="1" x14ac:dyDescent="0.25">
      <c r="A38" s="29" t="s">
        <v>58</v>
      </c>
      <c r="B38" s="83">
        <v>97394750</v>
      </c>
      <c r="C38" s="83">
        <v>96005355</v>
      </c>
      <c r="D38" s="83">
        <v>69702485</v>
      </c>
      <c r="E38" s="62">
        <f t="shared" si="0"/>
        <v>0.72602705338676166</v>
      </c>
    </row>
  </sheetData>
  <mergeCells count="4">
    <mergeCell ref="D1:E1"/>
    <mergeCell ref="A3:E3"/>
    <mergeCell ref="A5:D5"/>
    <mergeCell ref="D6:E6"/>
  </mergeCells>
  <pageMargins left="0.74803149606299213" right="0.74803149606299213" top="0.98425196850393704" bottom="0.98425196850393704" header="0.51181102362204722" footer="0.51181102362204722"/>
  <pageSetup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1029-29CF-4617-9C40-AFDFEC17D975}">
  <dimension ref="A1:E25"/>
  <sheetViews>
    <sheetView view="pageBreakPreview" zoomScale="60" zoomScaleNormal="100" workbookViewId="0">
      <pane ySplit="7" topLeftCell="A8" activePane="bottomLeft" state="frozen"/>
      <selection pane="bottomLeft" activeCell="A3" sqref="A3:E3"/>
    </sheetView>
  </sheetViews>
  <sheetFormatPr defaultRowHeight="12.75" x14ac:dyDescent="0.2"/>
  <cols>
    <col min="1" max="1" width="41" style="2" customWidth="1"/>
    <col min="2" max="2" width="20.7109375" style="2" customWidth="1"/>
    <col min="3" max="3" width="21.7109375" style="2" customWidth="1"/>
    <col min="4" max="4" width="18.85546875" style="2" customWidth="1"/>
    <col min="5" max="5" width="12.42578125" style="3" customWidth="1"/>
    <col min="6" max="253" width="9.140625" style="2"/>
    <col min="254" max="254" width="8.140625" style="2" customWidth="1"/>
    <col min="255" max="255" width="41" style="2" customWidth="1"/>
    <col min="256" max="260" width="32.85546875" style="2" customWidth="1"/>
    <col min="261" max="509" width="9.140625" style="2"/>
    <col min="510" max="510" width="8.140625" style="2" customWidth="1"/>
    <col min="511" max="511" width="41" style="2" customWidth="1"/>
    <col min="512" max="516" width="32.85546875" style="2" customWidth="1"/>
    <col min="517" max="765" width="9.140625" style="2"/>
    <col min="766" max="766" width="8.140625" style="2" customWidth="1"/>
    <col min="767" max="767" width="41" style="2" customWidth="1"/>
    <col min="768" max="772" width="32.85546875" style="2" customWidth="1"/>
    <col min="773" max="1021" width="9.140625" style="2"/>
    <col min="1022" max="1022" width="8.140625" style="2" customWidth="1"/>
    <col min="1023" max="1023" width="41" style="2" customWidth="1"/>
    <col min="1024" max="1028" width="32.85546875" style="2" customWidth="1"/>
    <col min="1029" max="1277" width="9.140625" style="2"/>
    <col min="1278" max="1278" width="8.140625" style="2" customWidth="1"/>
    <col min="1279" max="1279" width="41" style="2" customWidth="1"/>
    <col min="1280" max="1284" width="32.85546875" style="2" customWidth="1"/>
    <col min="1285" max="1533" width="9.140625" style="2"/>
    <col min="1534" max="1534" width="8.140625" style="2" customWidth="1"/>
    <col min="1535" max="1535" width="41" style="2" customWidth="1"/>
    <col min="1536" max="1540" width="32.85546875" style="2" customWidth="1"/>
    <col min="1541" max="1789" width="9.140625" style="2"/>
    <col min="1790" max="1790" width="8.140625" style="2" customWidth="1"/>
    <col min="1791" max="1791" width="41" style="2" customWidth="1"/>
    <col min="1792" max="1796" width="32.85546875" style="2" customWidth="1"/>
    <col min="1797" max="2045" width="9.140625" style="2"/>
    <col min="2046" max="2046" width="8.140625" style="2" customWidth="1"/>
    <col min="2047" max="2047" width="41" style="2" customWidth="1"/>
    <col min="2048" max="2052" width="32.85546875" style="2" customWidth="1"/>
    <col min="2053" max="2301" width="9.140625" style="2"/>
    <col min="2302" max="2302" width="8.140625" style="2" customWidth="1"/>
    <col min="2303" max="2303" width="41" style="2" customWidth="1"/>
    <col min="2304" max="2308" width="32.85546875" style="2" customWidth="1"/>
    <col min="2309" max="2557" width="9.140625" style="2"/>
    <col min="2558" max="2558" width="8.140625" style="2" customWidth="1"/>
    <col min="2559" max="2559" width="41" style="2" customWidth="1"/>
    <col min="2560" max="2564" width="32.85546875" style="2" customWidth="1"/>
    <col min="2565" max="2813" width="9.140625" style="2"/>
    <col min="2814" max="2814" width="8.140625" style="2" customWidth="1"/>
    <col min="2815" max="2815" width="41" style="2" customWidth="1"/>
    <col min="2816" max="2820" width="32.85546875" style="2" customWidth="1"/>
    <col min="2821" max="3069" width="9.140625" style="2"/>
    <col min="3070" max="3070" width="8.140625" style="2" customWidth="1"/>
    <col min="3071" max="3071" width="41" style="2" customWidth="1"/>
    <col min="3072" max="3076" width="32.85546875" style="2" customWidth="1"/>
    <col min="3077" max="3325" width="9.140625" style="2"/>
    <col min="3326" max="3326" width="8.140625" style="2" customWidth="1"/>
    <col min="3327" max="3327" width="41" style="2" customWidth="1"/>
    <col min="3328" max="3332" width="32.85546875" style="2" customWidth="1"/>
    <col min="3333" max="3581" width="9.140625" style="2"/>
    <col min="3582" max="3582" width="8.140625" style="2" customWidth="1"/>
    <col min="3583" max="3583" width="41" style="2" customWidth="1"/>
    <col min="3584" max="3588" width="32.85546875" style="2" customWidth="1"/>
    <col min="3589" max="3837" width="9.140625" style="2"/>
    <col min="3838" max="3838" width="8.140625" style="2" customWidth="1"/>
    <col min="3839" max="3839" width="41" style="2" customWidth="1"/>
    <col min="3840" max="3844" width="32.85546875" style="2" customWidth="1"/>
    <col min="3845" max="4093" width="9.140625" style="2"/>
    <col min="4094" max="4094" width="8.140625" style="2" customWidth="1"/>
    <col min="4095" max="4095" width="41" style="2" customWidth="1"/>
    <col min="4096" max="4100" width="32.85546875" style="2" customWidth="1"/>
    <col min="4101" max="4349" width="9.140625" style="2"/>
    <col min="4350" max="4350" width="8.140625" style="2" customWidth="1"/>
    <col min="4351" max="4351" width="41" style="2" customWidth="1"/>
    <col min="4352" max="4356" width="32.85546875" style="2" customWidth="1"/>
    <col min="4357" max="4605" width="9.140625" style="2"/>
    <col min="4606" max="4606" width="8.140625" style="2" customWidth="1"/>
    <col min="4607" max="4607" width="41" style="2" customWidth="1"/>
    <col min="4608" max="4612" width="32.85546875" style="2" customWidth="1"/>
    <col min="4613" max="4861" width="9.140625" style="2"/>
    <col min="4862" max="4862" width="8.140625" style="2" customWidth="1"/>
    <col min="4863" max="4863" width="41" style="2" customWidth="1"/>
    <col min="4864" max="4868" width="32.85546875" style="2" customWidth="1"/>
    <col min="4869" max="5117" width="9.140625" style="2"/>
    <col min="5118" max="5118" width="8.140625" style="2" customWidth="1"/>
    <col min="5119" max="5119" width="41" style="2" customWidth="1"/>
    <col min="5120" max="5124" width="32.85546875" style="2" customWidth="1"/>
    <col min="5125" max="5373" width="9.140625" style="2"/>
    <col min="5374" max="5374" width="8.140625" style="2" customWidth="1"/>
    <col min="5375" max="5375" width="41" style="2" customWidth="1"/>
    <col min="5376" max="5380" width="32.85546875" style="2" customWidth="1"/>
    <col min="5381" max="5629" width="9.140625" style="2"/>
    <col min="5630" max="5630" width="8.140625" style="2" customWidth="1"/>
    <col min="5631" max="5631" width="41" style="2" customWidth="1"/>
    <col min="5632" max="5636" width="32.85546875" style="2" customWidth="1"/>
    <col min="5637" max="5885" width="9.140625" style="2"/>
    <col min="5886" max="5886" width="8.140625" style="2" customWidth="1"/>
    <col min="5887" max="5887" width="41" style="2" customWidth="1"/>
    <col min="5888" max="5892" width="32.85546875" style="2" customWidth="1"/>
    <col min="5893" max="6141" width="9.140625" style="2"/>
    <col min="6142" max="6142" width="8.140625" style="2" customWidth="1"/>
    <col min="6143" max="6143" width="41" style="2" customWidth="1"/>
    <col min="6144" max="6148" width="32.85546875" style="2" customWidth="1"/>
    <col min="6149" max="6397" width="9.140625" style="2"/>
    <col min="6398" max="6398" width="8.140625" style="2" customWidth="1"/>
    <col min="6399" max="6399" width="41" style="2" customWidth="1"/>
    <col min="6400" max="6404" width="32.85546875" style="2" customWidth="1"/>
    <col min="6405" max="6653" width="9.140625" style="2"/>
    <col min="6654" max="6654" width="8.140625" style="2" customWidth="1"/>
    <col min="6655" max="6655" width="41" style="2" customWidth="1"/>
    <col min="6656" max="6660" width="32.85546875" style="2" customWidth="1"/>
    <col min="6661" max="6909" width="9.140625" style="2"/>
    <col min="6910" max="6910" width="8.140625" style="2" customWidth="1"/>
    <col min="6911" max="6911" width="41" style="2" customWidth="1"/>
    <col min="6912" max="6916" width="32.85546875" style="2" customWidth="1"/>
    <col min="6917" max="7165" width="9.140625" style="2"/>
    <col min="7166" max="7166" width="8.140625" style="2" customWidth="1"/>
    <col min="7167" max="7167" width="41" style="2" customWidth="1"/>
    <col min="7168" max="7172" width="32.85546875" style="2" customWidth="1"/>
    <col min="7173" max="7421" width="9.140625" style="2"/>
    <col min="7422" max="7422" width="8.140625" style="2" customWidth="1"/>
    <col min="7423" max="7423" width="41" style="2" customWidth="1"/>
    <col min="7424" max="7428" width="32.85546875" style="2" customWidth="1"/>
    <col min="7429" max="7677" width="9.140625" style="2"/>
    <col min="7678" max="7678" width="8.140625" style="2" customWidth="1"/>
    <col min="7679" max="7679" width="41" style="2" customWidth="1"/>
    <col min="7680" max="7684" width="32.85546875" style="2" customWidth="1"/>
    <col min="7685" max="7933" width="9.140625" style="2"/>
    <col min="7934" max="7934" width="8.140625" style="2" customWidth="1"/>
    <col min="7935" max="7935" width="41" style="2" customWidth="1"/>
    <col min="7936" max="7940" width="32.85546875" style="2" customWidth="1"/>
    <col min="7941" max="8189" width="9.140625" style="2"/>
    <col min="8190" max="8190" width="8.140625" style="2" customWidth="1"/>
    <col min="8191" max="8191" width="41" style="2" customWidth="1"/>
    <col min="8192" max="8196" width="32.85546875" style="2" customWidth="1"/>
    <col min="8197" max="8445" width="9.140625" style="2"/>
    <col min="8446" max="8446" width="8.140625" style="2" customWidth="1"/>
    <col min="8447" max="8447" width="41" style="2" customWidth="1"/>
    <col min="8448" max="8452" width="32.85546875" style="2" customWidth="1"/>
    <col min="8453" max="8701" width="9.140625" style="2"/>
    <col min="8702" max="8702" width="8.140625" style="2" customWidth="1"/>
    <col min="8703" max="8703" width="41" style="2" customWidth="1"/>
    <col min="8704" max="8708" width="32.85546875" style="2" customWidth="1"/>
    <col min="8709" max="8957" width="9.140625" style="2"/>
    <col min="8958" max="8958" width="8.140625" style="2" customWidth="1"/>
    <col min="8959" max="8959" width="41" style="2" customWidth="1"/>
    <col min="8960" max="8964" width="32.85546875" style="2" customWidth="1"/>
    <col min="8965" max="9213" width="9.140625" style="2"/>
    <col min="9214" max="9214" width="8.140625" style="2" customWidth="1"/>
    <col min="9215" max="9215" width="41" style="2" customWidth="1"/>
    <col min="9216" max="9220" width="32.85546875" style="2" customWidth="1"/>
    <col min="9221" max="9469" width="9.140625" style="2"/>
    <col min="9470" max="9470" width="8.140625" style="2" customWidth="1"/>
    <col min="9471" max="9471" width="41" style="2" customWidth="1"/>
    <col min="9472" max="9476" width="32.85546875" style="2" customWidth="1"/>
    <col min="9477" max="9725" width="9.140625" style="2"/>
    <col min="9726" max="9726" width="8.140625" style="2" customWidth="1"/>
    <col min="9727" max="9727" width="41" style="2" customWidth="1"/>
    <col min="9728" max="9732" width="32.85546875" style="2" customWidth="1"/>
    <col min="9733" max="9981" width="9.140625" style="2"/>
    <col min="9982" max="9982" width="8.140625" style="2" customWidth="1"/>
    <col min="9983" max="9983" width="41" style="2" customWidth="1"/>
    <col min="9984" max="9988" width="32.85546875" style="2" customWidth="1"/>
    <col min="9989" max="10237" width="9.140625" style="2"/>
    <col min="10238" max="10238" width="8.140625" style="2" customWidth="1"/>
    <col min="10239" max="10239" width="41" style="2" customWidth="1"/>
    <col min="10240" max="10244" width="32.85546875" style="2" customWidth="1"/>
    <col min="10245" max="10493" width="9.140625" style="2"/>
    <col min="10494" max="10494" width="8.140625" style="2" customWidth="1"/>
    <col min="10495" max="10495" width="41" style="2" customWidth="1"/>
    <col min="10496" max="10500" width="32.85546875" style="2" customWidth="1"/>
    <col min="10501" max="10749" width="9.140625" style="2"/>
    <col min="10750" max="10750" width="8.140625" style="2" customWidth="1"/>
    <col min="10751" max="10751" width="41" style="2" customWidth="1"/>
    <col min="10752" max="10756" width="32.85546875" style="2" customWidth="1"/>
    <col min="10757" max="11005" width="9.140625" style="2"/>
    <col min="11006" max="11006" width="8.140625" style="2" customWidth="1"/>
    <col min="11007" max="11007" width="41" style="2" customWidth="1"/>
    <col min="11008" max="11012" width="32.85546875" style="2" customWidth="1"/>
    <col min="11013" max="11261" width="9.140625" style="2"/>
    <col min="11262" max="11262" width="8.140625" style="2" customWidth="1"/>
    <col min="11263" max="11263" width="41" style="2" customWidth="1"/>
    <col min="11264" max="11268" width="32.85546875" style="2" customWidth="1"/>
    <col min="11269" max="11517" width="9.140625" style="2"/>
    <col min="11518" max="11518" width="8.140625" style="2" customWidth="1"/>
    <col min="11519" max="11519" width="41" style="2" customWidth="1"/>
    <col min="11520" max="11524" width="32.85546875" style="2" customWidth="1"/>
    <col min="11525" max="11773" width="9.140625" style="2"/>
    <col min="11774" max="11774" width="8.140625" style="2" customWidth="1"/>
    <col min="11775" max="11775" width="41" style="2" customWidth="1"/>
    <col min="11776" max="11780" width="32.85546875" style="2" customWidth="1"/>
    <col min="11781" max="12029" width="9.140625" style="2"/>
    <col min="12030" max="12030" width="8.140625" style="2" customWidth="1"/>
    <col min="12031" max="12031" width="41" style="2" customWidth="1"/>
    <col min="12032" max="12036" width="32.85546875" style="2" customWidth="1"/>
    <col min="12037" max="12285" width="9.140625" style="2"/>
    <col min="12286" max="12286" width="8.140625" style="2" customWidth="1"/>
    <col min="12287" max="12287" width="41" style="2" customWidth="1"/>
    <col min="12288" max="12292" width="32.85546875" style="2" customWidth="1"/>
    <col min="12293" max="12541" width="9.140625" style="2"/>
    <col min="12542" max="12542" width="8.140625" style="2" customWidth="1"/>
    <col min="12543" max="12543" width="41" style="2" customWidth="1"/>
    <col min="12544" max="12548" width="32.85546875" style="2" customWidth="1"/>
    <col min="12549" max="12797" width="9.140625" style="2"/>
    <col min="12798" max="12798" width="8.140625" style="2" customWidth="1"/>
    <col min="12799" max="12799" width="41" style="2" customWidth="1"/>
    <col min="12800" max="12804" width="32.85546875" style="2" customWidth="1"/>
    <col min="12805" max="13053" width="9.140625" style="2"/>
    <col min="13054" max="13054" width="8.140625" style="2" customWidth="1"/>
    <col min="13055" max="13055" width="41" style="2" customWidth="1"/>
    <col min="13056" max="13060" width="32.85546875" style="2" customWidth="1"/>
    <col min="13061" max="13309" width="9.140625" style="2"/>
    <col min="13310" max="13310" width="8.140625" style="2" customWidth="1"/>
    <col min="13311" max="13311" width="41" style="2" customWidth="1"/>
    <col min="13312" max="13316" width="32.85546875" style="2" customWidth="1"/>
    <col min="13317" max="13565" width="9.140625" style="2"/>
    <col min="13566" max="13566" width="8.140625" style="2" customWidth="1"/>
    <col min="13567" max="13567" width="41" style="2" customWidth="1"/>
    <col min="13568" max="13572" width="32.85546875" style="2" customWidth="1"/>
    <col min="13573" max="13821" width="9.140625" style="2"/>
    <col min="13822" max="13822" width="8.140625" style="2" customWidth="1"/>
    <col min="13823" max="13823" width="41" style="2" customWidth="1"/>
    <col min="13824" max="13828" width="32.85546875" style="2" customWidth="1"/>
    <col min="13829" max="14077" width="9.140625" style="2"/>
    <col min="14078" max="14078" width="8.140625" style="2" customWidth="1"/>
    <col min="14079" max="14079" width="41" style="2" customWidth="1"/>
    <col min="14080" max="14084" width="32.85546875" style="2" customWidth="1"/>
    <col min="14085" max="14333" width="9.140625" style="2"/>
    <col min="14334" max="14334" width="8.140625" style="2" customWidth="1"/>
    <col min="14335" max="14335" width="41" style="2" customWidth="1"/>
    <col min="14336" max="14340" width="32.85546875" style="2" customWidth="1"/>
    <col min="14341" max="14589" width="9.140625" style="2"/>
    <col min="14590" max="14590" width="8.140625" style="2" customWidth="1"/>
    <col min="14591" max="14591" width="41" style="2" customWidth="1"/>
    <col min="14592" max="14596" width="32.85546875" style="2" customWidth="1"/>
    <col min="14597" max="14845" width="9.140625" style="2"/>
    <col min="14846" max="14846" width="8.140625" style="2" customWidth="1"/>
    <col min="14847" max="14847" width="41" style="2" customWidth="1"/>
    <col min="14848" max="14852" width="32.85546875" style="2" customWidth="1"/>
    <col min="14853" max="15101" width="9.140625" style="2"/>
    <col min="15102" max="15102" width="8.140625" style="2" customWidth="1"/>
    <col min="15103" max="15103" width="41" style="2" customWidth="1"/>
    <col min="15104" max="15108" width="32.85546875" style="2" customWidth="1"/>
    <col min="15109" max="15357" width="9.140625" style="2"/>
    <col min="15358" max="15358" width="8.140625" style="2" customWidth="1"/>
    <col min="15359" max="15359" width="41" style="2" customWidth="1"/>
    <col min="15360" max="15364" width="32.85546875" style="2" customWidth="1"/>
    <col min="15365" max="15613" width="9.140625" style="2"/>
    <col min="15614" max="15614" width="8.140625" style="2" customWidth="1"/>
    <col min="15615" max="15615" width="41" style="2" customWidth="1"/>
    <col min="15616" max="15620" width="32.85546875" style="2" customWidth="1"/>
    <col min="15621" max="15869" width="9.140625" style="2"/>
    <col min="15870" max="15870" width="8.140625" style="2" customWidth="1"/>
    <col min="15871" max="15871" width="41" style="2" customWidth="1"/>
    <col min="15872" max="15876" width="32.85546875" style="2" customWidth="1"/>
    <col min="15877" max="16125" width="9.140625" style="2"/>
    <col min="16126" max="16126" width="8.140625" style="2" customWidth="1"/>
    <col min="16127" max="16127" width="41" style="2" customWidth="1"/>
    <col min="16128" max="16132" width="32.85546875" style="2" customWidth="1"/>
    <col min="16133" max="16384" width="9.140625" style="2"/>
  </cols>
  <sheetData>
    <row r="1" spans="1:5" ht="14.25" x14ac:dyDescent="0.2">
      <c r="D1" s="92" t="s">
        <v>124</v>
      </c>
      <c r="E1" s="92"/>
    </row>
    <row r="3" spans="1:5" ht="15.75" x14ac:dyDescent="0.25">
      <c r="A3" s="67" t="s">
        <v>125</v>
      </c>
      <c r="B3" s="67"/>
      <c r="C3" s="67"/>
      <c r="D3" s="67"/>
      <c r="E3" s="67"/>
    </row>
    <row r="6" spans="1:5" ht="13.5" thickBot="1" x14ac:dyDescent="0.25">
      <c r="D6" s="91" t="s">
        <v>1</v>
      </c>
      <c r="E6" s="91"/>
    </row>
    <row r="7" spans="1:5" s="84" customFormat="1" ht="32.25" thickBot="1" x14ac:dyDescent="0.25">
      <c r="A7" s="34" t="s">
        <v>2</v>
      </c>
      <c r="B7" s="35" t="s">
        <v>3</v>
      </c>
      <c r="C7" s="35" t="s">
        <v>4</v>
      </c>
      <c r="D7" s="35" t="s">
        <v>5</v>
      </c>
      <c r="E7" s="75" t="s">
        <v>6</v>
      </c>
    </row>
    <row r="8" spans="1:5" ht="26.25" thickBot="1" x14ac:dyDescent="0.25">
      <c r="A8" s="48" t="s">
        <v>119</v>
      </c>
      <c r="B8" s="94">
        <v>0</v>
      </c>
      <c r="C8" s="94">
        <v>1090635</v>
      </c>
      <c r="D8" s="94">
        <v>1090635</v>
      </c>
      <c r="E8" s="95">
        <f>SUM(D8/C8)</f>
        <v>1</v>
      </c>
    </row>
    <row r="9" spans="1:5" s="54" customFormat="1" ht="32.25" thickBot="1" x14ac:dyDescent="0.25">
      <c r="A9" s="21" t="s">
        <v>120</v>
      </c>
      <c r="B9" s="80">
        <v>0</v>
      </c>
      <c r="C9" s="80">
        <v>1090635</v>
      </c>
      <c r="D9" s="80">
        <v>1090635</v>
      </c>
      <c r="E9" s="90">
        <f t="shared" ref="E9:E17" si="0">SUM(D9/C9)</f>
        <v>1</v>
      </c>
    </row>
    <row r="10" spans="1:5" x14ac:dyDescent="0.2">
      <c r="A10" s="24" t="s">
        <v>121</v>
      </c>
      <c r="B10" s="76">
        <v>150000</v>
      </c>
      <c r="C10" s="76">
        <v>167291</v>
      </c>
      <c r="D10" s="76">
        <v>167291</v>
      </c>
      <c r="E10" s="89">
        <f t="shared" si="0"/>
        <v>1</v>
      </c>
    </row>
    <row r="11" spans="1:5" x14ac:dyDescent="0.2">
      <c r="A11" s="10" t="s">
        <v>122</v>
      </c>
      <c r="B11" s="77">
        <v>0</v>
      </c>
      <c r="C11" s="77">
        <v>16545</v>
      </c>
      <c r="D11" s="77">
        <v>16545</v>
      </c>
      <c r="E11" s="87">
        <f t="shared" si="0"/>
        <v>1</v>
      </c>
    </row>
    <row r="12" spans="1:5" x14ac:dyDescent="0.2">
      <c r="A12" s="10" t="s">
        <v>123</v>
      </c>
      <c r="B12" s="77">
        <v>114000</v>
      </c>
      <c r="C12" s="77">
        <v>114000</v>
      </c>
      <c r="D12" s="77">
        <v>97500</v>
      </c>
      <c r="E12" s="87">
        <f t="shared" si="0"/>
        <v>0.85526315789473684</v>
      </c>
    </row>
    <row r="13" spans="1:5" x14ac:dyDescent="0.2">
      <c r="A13" s="10" t="s">
        <v>113</v>
      </c>
      <c r="B13" s="77">
        <v>18200000</v>
      </c>
      <c r="C13" s="77">
        <v>18200000</v>
      </c>
      <c r="D13" s="77">
        <v>13484474</v>
      </c>
      <c r="E13" s="87">
        <f t="shared" si="0"/>
        <v>0.74090516483516489</v>
      </c>
    </row>
    <row r="14" spans="1:5" x14ac:dyDescent="0.2">
      <c r="A14" s="10" t="s">
        <v>73</v>
      </c>
      <c r="B14" s="77">
        <v>500000</v>
      </c>
      <c r="C14" s="77">
        <v>5000000</v>
      </c>
      <c r="D14" s="77">
        <v>3716425</v>
      </c>
      <c r="E14" s="87">
        <f t="shared" si="0"/>
        <v>0.74328499999999997</v>
      </c>
    </row>
    <row r="15" spans="1:5" ht="13.5" thickBot="1" x14ac:dyDescent="0.25">
      <c r="A15" s="26" t="s">
        <v>93</v>
      </c>
      <c r="B15" s="82">
        <v>0</v>
      </c>
      <c r="C15" s="82">
        <v>187</v>
      </c>
      <c r="D15" s="82">
        <v>187</v>
      </c>
      <c r="E15" s="88">
        <f t="shared" si="0"/>
        <v>1</v>
      </c>
    </row>
    <row r="16" spans="1:5" ht="16.5" thickBot="1" x14ac:dyDescent="0.25">
      <c r="A16" s="21" t="s">
        <v>126</v>
      </c>
      <c r="B16" s="80">
        <v>18964000</v>
      </c>
      <c r="C16" s="80">
        <v>23498023</v>
      </c>
      <c r="D16" s="80">
        <v>17482422</v>
      </c>
      <c r="E16" s="90">
        <f t="shared" si="0"/>
        <v>0.74399544165907061</v>
      </c>
    </row>
    <row r="17" spans="1:5" ht="16.5" thickBot="1" x14ac:dyDescent="0.25">
      <c r="A17" s="29" t="s">
        <v>100</v>
      </c>
      <c r="B17" s="83">
        <v>18964000</v>
      </c>
      <c r="C17" s="83">
        <v>24588658</v>
      </c>
      <c r="D17" s="83">
        <v>18573057</v>
      </c>
      <c r="E17" s="96">
        <f t="shared" si="0"/>
        <v>0.75535057667644978</v>
      </c>
    </row>
    <row r="18" spans="1:5" x14ac:dyDescent="0.2">
      <c r="B18" s="86"/>
      <c r="C18" s="86"/>
      <c r="D18" s="86"/>
    </row>
    <row r="19" spans="1:5" x14ac:dyDescent="0.2">
      <c r="B19" s="86"/>
      <c r="C19" s="86"/>
      <c r="D19" s="86"/>
    </row>
    <row r="20" spans="1:5" x14ac:dyDescent="0.2">
      <c r="A20" s="10" t="s">
        <v>127</v>
      </c>
      <c r="B20" s="77">
        <v>1347397</v>
      </c>
      <c r="C20" s="77">
        <v>1347397</v>
      </c>
      <c r="D20" s="77">
        <v>1347397</v>
      </c>
      <c r="E20" s="87">
        <f t="shared" ref="E20:E25" si="1">SUM(D20/C20)</f>
        <v>1</v>
      </c>
    </row>
    <row r="21" spans="1:5" x14ac:dyDescent="0.2">
      <c r="A21" s="10" t="s">
        <v>114</v>
      </c>
      <c r="B21" s="77">
        <v>77083353</v>
      </c>
      <c r="C21" s="77">
        <v>70069300</v>
      </c>
      <c r="D21" s="77">
        <v>52207875</v>
      </c>
      <c r="E21" s="87">
        <f t="shared" si="1"/>
        <v>0.74508914745830201</v>
      </c>
    </row>
    <row r="22" spans="1:5" s="17" customFormat="1" ht="13.5" thickBot="1" x14ac:dyDescent="0.25">
      <c r="A22" s="18" t="s">
        <v>101</v>
      </c>
      <c r="B22" s="79">
        <v>78430750</v>
      </c>
      <c r="C22" s="79">
        <v>71416697</v>
      </c>
      <c r="D22" s="79">
        <v>53555272</v>
      </c>
      <c r="E22" s="97">
        <f t="shared" si="1"/>
        <v>0.74989847262188558</v>
      </c>
    </row>
    <row r="23" spans="1:5" ht="16.5" thickBot="1" x14ac:dyDescent="0.25">
      <c r="A23" s="21" t="s">
        <v>102</v>
      </c>
      <c r="B23" s="80">
        <v>78430750</v>
      </c>
      <c r="C23" s="80">
        <v>71416697</v>
      </c>
      <c r="D23" s="80">
        <v>53555272</v>
      </c>
      <c r="E23" s="90">
        <f t="shared" si="1"/>
        <v>0.74989847262188558</v>
      </c>
    </row>
    <row r="25" spans="1:5" ht="15.75" x14ac:dyDescent="0.25">
      <c r="A25" s="100" t="s">
        <v>103</v>
      </c>
      <c r="B25" s="101">
        <f>SUM(B17+B23)</f>
        <v>97394750</v>
      </c>
      <c r="C25" s="101">
        <f t="shared" ref="C25:D25" si="2">SUM(C17+C23)</f>
        <v>96005355</v>
      </c>
      <c r="D25" s="101">
        <f t="shared" si="2"/>
        <v>72128329</v>
      </c>
      <c r="E25" s="102">
        <f t="shared" si="1"/>
        <v>0.75129485225068959</v>
      </c>
    </row>
  </sheetData>
  <mergeCells count="3">
    <mergeCell ref="D6:E6"/>
    <mergeCell ref="D1:E1"/>
    <mergeCell ref="A3:E3"/>
  </mergeCells>
  <pageMargins left="0.74803149606299213" right="0.74803149606299213" top="0.98425196850393704" bottom="0.98425196850393704" header="0.51181102362204722" footer="0.51181102362204722"/>
  <pageSetup scale="7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8BA1-114E-4A2F-AD3B-26136B1465BE}">
  <dimension ref="A1:E45"/>
  <sheetViews>
    <sheetView view="pageBreakPreview" zoomScale="60" zoomScaleNormal="100" workbookViewId="0">
      <pane ySplit="7" topLeftCell="A8" activePane="bottomLeft" state="frozen"/>
      <selection pane="bottomLeft" activeCell="A2" sqref="A2:E3"/>
    </sheetView>
  </sheetViews>
  <sheetFormatPr defaultRowHeight="12.75" x14ac:dyDescent="0.2"/>
  <cols>
    <col min="1" max="1" width="41" style="2" customWidth="1"/>
    <col min="2" max="2" width="19.42578125" style="2" customWidth="1"/>
    <col min="3" max="3" width="17.85546875" style="2" customWidth="1"/>
    <col min="4" max="4" width="17.42578125" style="2" customWidth="1"/>
    <col min="5" max="5" width="11" style="3" customWidth="1"/>
    <col min="6" max="256" width="9.140625" style="2"/>
    <col min="257" max="257" width="41" style="2" customWidth="1"/>
    <col min="258" max="258" width="22.140625" style="2" customWidth="1"/>
    <col min="259" max="260" width="32.85546875" style="2" customWidth="1"/>
    <col min="261" max="261" width="11" style="2" customWidth="1"/>
    <col min="262" max="512" width="9.140625" style="2"/>
    <col min="513" max="513" width="41" style="2" customWidth="1"/>
    <col min="514" max="514" width="22.140625" style="2" customWidth="1"/>
    <col min="515" max="516" width="32.85546875" style="2" customWidth="1"/>
    <col min="517" max="517" width="11" style="2" customWidth="1"/>
    <col min="518" max="768" width="9.140625" style="2"/>
    <col min="769" max="769" width="41" style="2" customWidth="1"/>
    <col min="770" max="770" width="22.140625" style="2" customWidth="1"/>
    <col min="771" max="772" width="32.85546875" style="2" customWidth="1"/>
    <col min="773" max="773" width="11" style="2" customWidth="1"/>
    <col min="774" max="1024" width="9.140625" style="2"/>
    <col min="1025" max="1025" width="41" style="2" customWidth="1"/>
    <col min="1026" max="1026" width="22.140625" style="2" customWidth="1"/>
    <col min="1027" max="1028" width="32.85546875" style="2" customWidth="1"/>
    <col min="1029" max="1029" width="11" style="2" customWidth="1"/>
    <col min="1030" max="1280" width="9.140625" style="2"/>
    <col min="1281" max="1281" width="41" style="2" customWidth="1"/>
    <col min="1282" max="1282" width="22.140625" style="2" customWidth="1"/>
    <col min="1283" max="1284" width="32.85546875" style="2" customWidth="1"/>
    <col min="1285" max="1285" width="11" style="2" customWidth="1"/>
    <col min="1286" max="1536" width="9.140625" style="2"/>
    <col min="1537" max="1537" width="41" style="2" customWidth="1"/>
    <col min="1538" max="1538" width="22.140625" style="2" customWidth="1"/>
    <col min="1539" max="1540" width="32.85546875" style="2" customWidth="1"/>
    <col min="1541" max="1541" width="11" style="2" customWidth="1"/>
    <col min="1542" max="1792" width="9.140625" style="2"/>
    <col min="1793" max="1793" width="41" style="2" customWidth="1"/>
    <col min="1794" max="1794" width="22.140625" style="2" customWidth="1"/>
    <col min="1795" max="1796" width="32.85546875" style="2" customWidth="1"/>
    <col min="1797" max="1797" width="11" style="2" customWidth="1"/>
    <col min="1798" max="2048" width="9.140625" style="2"/>
    <col min="2049" max="2049" width="41" style="2" customWidth="1"/>
    <col min="2050" max="2050" width="22.140625" style="2" customWidth="1"/>
    <col min="2051" max="2052" width="32.85546875" style="2" customWidth="1"/>
    <col min="2053" max="2053" width="11" style="2" customWidth="1"/>
    <col min="2054" max="2304" width="9.140625" style="2"/>
    <col min="2305" max="2305" width="41" style="2" customWidth="1"/>
    <col min="2306" max="2306" width="22.140625" style="2" customWidth="1"/>
    <col min="2307" max="2308" width="32.85546875" style="2" customWidth="1"/>
    <col min="2309" max="2309" width="11" style="2" customWidth="1"/>
    <col min="2310" max="2560" width="9.140625" style="2"/>
    <col min="2561" max="2561" width="41" style="2" customWidth="1"/>
    <col min="2562" max="2562" width="22.140625" style="2" customWidth="1"/>
    <col min="2563" max="2564" width="32.85546875" style="2" customWidth="1"/>
    <col min="2565" max="2565" width="11" style="2" customWidth="1"/>
    <col min="2566" max="2816" width="9.140625" style="2"/>
    <col min="2817" max="2817" width="41" style="2" customWidth="1"/>
    <col min="2818" max="2818" width="22.140625" style="2" customWidth="1"/>
    <col min="2819" max="2820" width="32.85546875" style="2" customWidth="1"/>
    <col min="2821" max="2821" width="11" style="2" customWidth="1"/>
    <col min="2822" max="3072" width="9.140625" style="2"/>
    <col min="3073" max="3073" width="41" style="2" customWidth="1"/>
    <col min="3074" max="3074" width="22.140625" style="2" customWidth="1"/>
    <col min="3075" max="3076" width="32.85546875" style="2" customWidth="1"/>
    <col min="3077" max="3077" width="11" style="2" customWidth="1"/>
    <col min="3078" max="3328" width="9.140625" style="2"/>
    <col min="3329" max="3329" width="41" style="2" customWidth="1"/>
    <col min="3330" max="3330" width="22.140625" style="2" customWidth="1"/>
    <col min="3331" max="3332" width="32.85546875" style="2" customWidth="1"/>
    <col min="3333" max="3333" width="11" style="2" customWidth="1"/>
    <col min="3334" max="3584" width="9.140625" style="2"/>
    <col min="3585" max="3585" width="41" style="2" customWidth="1"/>
    <col min="3586" max="3586" width="22.140625" style="2" customWidth="1"/>
    <col min="3587" max="3588" width="32.85546875" style="2" customWidth="1"/>
    <col min="3589" max="3589" width="11" style="2" customWidth="1"/>
    <col min="3590" max="3840" width="9.140625" style="2"/>
    <col min="3841" max="3841" width="41" style="2" customWidth="1"/>
    <col min="3842" max="3842" width="22.140625" style="2" customWidth="1"/>
    <col min="3843" max="3844" width="32.85546875" style="2" customWidth="1"/>
    <col min="3845" max="3845" width="11" style="2" customWidth="1"/>
    <col min="3846" max="4096" width="9.140625" style="2"/>
    <col min="4097" max="4097" width="41" style="2" customWidth="1"/>
    <col min="4098" max="4098" width="22.140625" style="2" customWidth="1"/>
    <col min="4099" max="4100" width="32.85546875" style="2" customWidth="1"/>
    <col min="4101" max="4101" width="11" style="2" customWidth="1"/>
    <col min="4102" max="4352" width="9.140625" style="2"/>
    <col min="4353" max="4353" width="41" style="2" customWidth="1"/>
    <col min="4354" max="4354" width="22.140625" style="2" customWidth="1"/>
    <col min="4355" max="4356" width="32.85546875" style="2" customWidth="1"/>
    <col min="4357" max="4357" width="11" style="2" customWidth="1"/>
    <col min="4358" max="4608" width="9.140625" style="2"/>
    <col min="4609" max="4609" width="41" style="2" customWidth="1"/>
    <col min="4610" max="4610" width="22.140625" style="2" customWidth="1"/>
    <col min="4611" max="4612" width="32.85546875" style="2" customWidth="1"/>
    <col min="4613" max="4613" width="11" style="2" customWidth="1"/>
    <col min="4614" max="4864" width="9.140625" style="2"/>
    <col min="4865" max="4865" width="41" style="2" customWidth="1"/>
    <col min="4866" max="4866" width="22.140625" style="2" customWidth="1"/>
    <col min="4867" max="4868" width="32.85546875" style="2" customWidth="1"/>
    <col min="4869" max="4869" width="11" style="2" customWidth="1"/>
    <col min="4870" max="5120" width="9.140625" style="2"/>
    <col min="5121" max="5121" width="41" style="2" customWidth="1"/>
    <col min="5122" max="5122" width="22.140625" style="2" customWidth="1"/>
    <col min="5123" max="5124" width="32.85546875" style="2" customWidth="1"/>
    <col min="5125" max="5125" width="11" style="2" customWidth="1"/>
    <col min="5126" max="5376" width="9.140625" style="2"/>
    <col min="5377" max="5377" width="41" style="2" customWidth="1"/>
    <col min="5378" max="5378" width="22.140625" style="2" customWidth="1"/>
    <col min="5379" max="5380" width="32.85546875" style="2" customWidth="1"/>
    <col min="5381" max="5381" width="11" style="2" customWidth="1"/>
    <col min="5382" max="5632" width="9.140625" style="2"/>
    <col min="5633" max="5633" width="41" style="2" customWidth="1"/>
    <col min="5634" max="5634" width="22.140625" style="2" customWidth="1"/>
    <col min="5635" max="5636" width="32.85546875" style="2" customWidth="1"/>
    <col min="5637" max="5637" width="11" style="2" customWidth="1"/>
    <col min="5638" max="5888" width="9.140625" style="2"/>
    <col min="5889" max="5889" width="41" style="2" customWidth="1"/>
    <col min="5890" max="5890" width="22.140625" style="2" customWidth="1"/>
    <col min="5891" max="5892" width="32.85546875" style="2" customWidth="1"/>
    <col min="5893" max="5893" width="11" style="2" customWidth="1"/>
    <col min="5894" max="6144" width="9.140625" style="2"/>
    <col min="6145" max="6145" width="41" style="2" customWidth="1"/>
    <col min="6146" max="6146" width="22.140625" style="2" customWidth="1"/>
    <col min="6147" max="6148" width="32.85546875" style="2" customWidth="1"/>
    <col min="6149" max="6149" width="11" style="2" customWidth="1"/>
    <col min="6150" max="6400" width="9.140625" style="2"/>
    <col min="6401" max="6401" width="41" style="2" customWidth="1"/>
    <col min="6402" max="6402" width="22.140625" style="2" customWidth="1"/>
    <col min="6403" max="6404" width="32.85546875" style="2" customWidth="1"/>
    <col min="6405" max="6405" width="11" style="2" customWidth="1"/>
    <col min="6406" max="6656" width="9.140625" style="2"/>
    <col min="6657" max="6657" width="41" style="2" customWidth="1"/>
    <col min="6658" max="6658" width="22.140625" style="2" customWidth="1"/>
    <col min="6659" max="6660" width="32.85546875" style="2" customWidth="1"/>
    <col min="6661" max="6661" width="11" style="2" customWidth="1"/>
    <col min="6662" max="6912" width="9.140625" style="2"/>
    <col min="6913" max="6913" width="41" style="2" customWidth="1"/>
    <col min="6914" max="6914" width="22.140625" style="2" customWidth="1"/>
    <col min="6915" max="6916" width="32.85546875" style="2" customWidth="1"/>
    <col min="6917" max="6917" width="11" style="2" customWidth="1"/>
    <col min="6918" max="7168" width="9.140625" style="2"/>
    <col min="7169" max="7169" width="41" style="2" customWidth="1"/>
    <col min="7170" max="7170" width="22.140625" style="2" customWidth="1"/>
    <col min="7171" max="7172" width="32.85546875" style="2" customWidth="1"/>
    <col min="7173" max="7173" width="11" style="2" customWidth="1"/>
    <col min="7174" max="7424" width="9.140625" style="2"/>
    <col min="7425" max="7425" width="41" style="2" customWidth="1"/>
    <col min="7426" max="7426" width="22.140625" style="2" customWidth="1"/>
    <col min="7427" max="7428" width="32.85546875" style="2" customWidth="1"/>
    <col min="7429" max="7429" width="11" style="2" customWidth="1"/>
    <col min="7430" max="7680" width="9.140625" style="2"/>
    <col min="7681" max="7681" width="41" style="2" customWidth="1"/>
    <col min="7682" max="7682" width="22.140625" style="2" customWidth="1"/>
    <col min="7683" max="7684" width="32.85546875" style="2" customWidth="1"/>
    <col min="7685" max="7685" width="11" style="2" customWidth="1"/>
    <col min="7686" max="7936" width="9.140625" style="2"/>
    <col min="7937" max="7937" width="41" style="2" customWidth="1"/>
    <col min="7938" max="7938" width="22.140625" style="2" customWidth="1"/>
    <col min="7939" max="7940" width="32.85546875" style="2" customWidth="1"/>
    <col min="7941" max="7941" width="11" style="2" customWidth="1"/>
    <col min="7942" max="8192" width="9.140625" style="2"/>
    <col min="8193" max="8193" width="41" style="2" customWidth="1"/>
    <col min="8194" max="8194" width="22.140625" style="2" customWidth="1"/>
    <col min="8195" max="8196" width="32.85546875" style="2" customWidth="1"/>
    <col min="8197" max="8197" width="11" style="2" customWidth="1"/>
    <col min="8198" max="8448" width="9.140625" style="2"/>
    <col min="8449" max="8449" width="41" style="2" customWidth="1"/>
    <col min="8450" max="8450" width="22.140625" style="2" customWidth="1"/>
    <col min="8451" max="8452" width="32.85546875" style="2" customWidth="1"/>
    <col min="8453" max="8453" width="11" style="2" customWidth="1"/>
    <col min="8454" max="8704" width="9.140625" style="2"/>
    <col min="8705" max="8705" width="41" style="2" customWidth="1"/>
    <col min="8706" max="8706" width="22.140625" style="2" customWidth="1"/>
    <col min="8707" max="8708" width="32.85546875" style="2" customWidth="1"/>
    <col min="8709" max="8709" width="11" style="2" customWidth="1"/>
    <col min="8710" max="8960" width="9.140625" style="2"/>
    <col min="8961" max="8961" width="41" style="2" customWidth="1"/>
    <col min="8962" max="8962" width="22.140625" style="2" customWidth="1"/>
    <col min="8963" max="8964" width="32.85546875" style="2" customWidth="1"/>
    <col min="8965" max="8965" width="11" style="2" customWidth="1"/>
    <col min="8966" max="9216" width="9.140625" style="2"/>
    <col min="9217" max="9217" width="41" style="2" customWidth="1"/>
    <col min="9218" max="9218" width="22.140625" style="2" customWidth="1"/>
    <col min="9219" max="9220" width="32.85546875" style="2" customWidth="1"/>
    <col min="9221" max="9221" width="11" style="2" customWidth="1"/>
    <col min="9222" max="9472" width="9.140625" style="2"/>
    <col min="9473" max="9473" width="41" style="2" customWidth="1"/>
    <col min="9474" max="9474" width="22.140625" style="2" customWidth="1"/>
    <col min="9475" max="9476" width="32.85546875" style="2" customWidth="1"/>
    <col min="9477" max="9477" width="11" style="2" customWidth="1"/>
    <col min="9478" max="9728" width="9.140625" style="2"/>
    <col min="9729" max="9729" width="41" style="2" customWidth="1"/>
    <col min="9730" max="9730" width="22.140625" style="2" customWidth="1"/>
    <col min="9731" max="9732" width="32.85546875" style="2" customWidth="1"/>
    <col min="9733" max="9733" width="11" style="2" customWidth="1"/>
    <col min="9734" max="9984" width="9.140625" style="2"/>
    <col min="9985" max="9985" width="41" style="2" customWidth="1"/>
    <col min="9986" max="9986" width="22.140625" style="2" customWidth="1"/>
    <col min="9987" max="9988" width="32.85546875" style="2" customWidth="1"/>
    <col min="9989" max="9989" width="11" style="2" customWidth="1"/>
    <col min="9990" max="10240" width="9.140625" style="2"/>
    <col min="10241" max="10241" width="41" style="2" customWidth="1"/>
    <col min="10242" max="10242" width="22.140625" style="2" customWidth="1"/>
    <col min="10243" max="10244" width="32.85546875" style="2" customWidth="1"/>
    <col min="10245" max="10245" width="11" style="2" customWidth="1"/>
    <col min="10246" max="10496" width="9.140625" style="2"/>
    <col min="10497" max="10497" width="41" style="2" customWidth="1"/>
    <col min="10498" max="10498" width="22.140625" style="2" customWidth="1"/>
    <col min="10499" max="10500" width="32.85546875" style="2" customWidth="1"/>
    <col min="10501" max="10501" width="11" style="2" customWidth="1"/>
    <col min="10502" max="10752" width="9.140625" style="2"/>
    <col min="10753" max="10753" width="41" style="2" customWidth="1"/>
    <col min="10754" max="10754" width="22.140625" style="2" customWidth="1"/>
    <col min="10755" max="10756" width="32.85546875" style="2" customWidth="1"/>
    <col min="10757" max="10757" width="11" style="2" customWidth="1"/>
    <col min="10758" max="11008" width="9.140625" style="2"/>
    <col min="11009" max="11009" width="41" style="2" customWidth="1"/>
    <col min="11010" max="11010" width="22.140625" style="2" customWidth="1"/>
    <col min="11011" max="11012" width="32.85546875" style="2" customWidth="1"/>
    <col min="11013" max="11013" width="11" style="2" customWidth="1"/>
    <col min="11014" max="11264" width="9.140625" style="2"/>
    <col min="11265" max="11265" width="41" style="2" customWidth="1"/>
    <col min="11266" max="11266" width="22.140625" style="2" customWidth="1"/>
    <col min="11267" max="11268" width="32.85546875" style="2" customWidth="1"/>
    <col min="11269" max="11269" width="11" style="2" customWidth="1"/>
    <col min="11270" max="11520" width="9.140625" style="2"/>
    <col min="11521" max="11521" width="41" style="2" customWidth="1"/>
    <col min="11522" max="11522" width="22.140625" style="2" customWidth="1"/>
    <col min="11523" max="11524" width="32.85546875" style="2" customWidth="1"/>
    <col min="11525" max="11525" width="11" style="2" customWidth="1"/>
    <col min="11526" max="11776" width="9.140625" style="2"/>
    <col min="11777" max="11777" width="41" style="2" customWidth="1"/>
    <col min="11778" max="11778" width="22.140625" style="2" customWidth="1"/>
    <col min="11779" max="11780" width="32.85546875" style="2" customWidth="1"/>
    <col min="11781" max="11781" width="11" style="2" customWidth="1"/>
    <col min="11782" max="12032" width="9.140625" style="2"/>
    <col min="12033" max="12033" width="41" style="2" customWidth="1"/>
    <col min="12034" max="12034" width="22.140625" style="2" customWidth="1"/>
    <col min="12035" max="12036" width="32.85546875" style="2" customWidth="1"/>
    <col min="12037" max="12037" width="11" style="2" customWidth="1"/>
    <col min="12038" max="12288" width="9.140625" style="2"/>
    <col min="12289" max="12289" width="41" style="2" customWidth="1"/>
    <col min="12290" max="12290" width="22.140625" style="2" customWidth="1"/>
    <col min="12291" max="12292" width="32.85546875" style="2" customWidth="1"/>
    <col min="12293" max="12293" width="11" style="2" customWidth="1"/>
    <col min="12294" max="12544" width="9.140625" style="2"/>
    <col min="12545" max="12545" width="41" style="2" customWidth="1"/>
    <col min="12546" max="12546" width="22.140625" style="2" customWidth="1"/>
    <col min="12547" max="12548" width="32.85546875" style="2" customWidth="1"/>
    <col min="12549" max="12549" width="11" style="2" customWidth="1"/>
    <col min="12550" max="12800" width="9.140625" style="2"/>
    <col min="12801" max="12801" width="41" style="2" customWidth="1"/>
    <col min="12802" max="12802" width="22.140625" style="2" customWidth="1"/>
    <col min="12803" max="12804" width="32.85546875" style="2" customWidth="1"/>
    <col min="12805" max="12805" width="11" style="2" customWidth="1"/>
    <col min="12806" max="13056" width="9.140625" style="2"/>
    <col min="13057" max="13057" width="41" style="2" customWidth="1"/>
    <col min="13058" max="13058" width="22.140625" style="2" customWidth="1"/>
    <col min="13059" max="13060" width="32.85546875" style="2" customWidth="1"/>
    <col min="13061" max="13061" width="11" style="2" customWidth="1"/>
    <col min="13062" max="13312" width="9.140625" style="2"/>
    <col min="13313" max="13313" width="41" style="2" customWidth="1"/>
    <col min="13314" max="13314" width="22.140625" style="2" customWidth="1"/>
    <col min="13315" max="13316" width="32.85546875" style="2" customWidth="1"/>
    <col min="13317" max="13317" width="11" style="2" customWidth="1"/>
    <col min="13318" max="13568" width="9.140625" style="2"/>
    <col min="13569" max="13569" width="41" style="2" customWidth="1"/>
    <col min="13570" max="13570" width="22.140625" style="2" customWidth="1"/>
    <col min="13571" max="13572" width="32.85546875" style="2" customWidth="1"/>
    <col min="13573" max="13573" width="11" style="2" customWidth="1"/>
    <col min="13574" max="13824" width="9.140625" style="2"/>
    <col min="13825" max="13825" width="41" style="2" customWidth="1"/>
    <col min="13826" max="13826" width="22.140625" style="2" customWidth="1"/>
    <col min="13827" max="13828" width="32.85546875" style="2" customWidth="1"/>
    <col min="13829" max="13829" width="11" style="2" customWidth="1"/>
    <col min="13830" max="14080" width="9.140625" style="2"/>
    <col min="14081" max="14081" width="41" style="2" customWidth="1"/>
    <col min="14082" max="14082" width="22.140625" style="2" customWidth="1"/>
    <col min="14083" max="14084" width="32.85546875" style="2" customWidth="1"/>
    <col min="14085" max="14085" width="11" style="2" customWidth="1"/>
    <col min="14086" max="14336" width="9.140625" style="2"/>
    <col min="14337" max="14337" width="41" style="2" customWidth="1"/>
    <col min="14338" max="14338" width="22.140625" style="2" customWidth="1"/>
    <col min="14339" max="14340" width="32.85546875" style="2" customWidth="1"/>
    <col min="14341" max="14341" width="11" style="2" customWidth="1"/>
    <col min="14342" max="14592" width="9.140625" style="2"/>
    <col min="14593" max="14593" width="41" style="2" customWidth="1"/>
    <col min="14594" max="14594" width="22.140625" style="2" customWidth="1"/>
    <col min="14595" max="14596" width="32.85546875" style="2" customWidth="1"/>
    <col min="14597" max="14597" width="11" style="2" customWidth="1"/>
    <col min="14598" max="14848" width="9.140625" style="2"/>
    <col min="14849" max="14849" width="41" style="2" customWidth="1"/>
    <col min="14850" max="14850" width="22.140625" style="2" customWidth="1"/>
    <col min="14851" max="14852" width="32.85546875" style="2" customWidth="1"/>
    <col min="14853" max="14853" width="11" style="2" customWidth="1"/>
    <col min="14854" max="15104" width="9.140625" style="2"/>
    <col min="15105" max="15105" width="41" style="2" customWidth="1"/>
    <col min="15106" max="15106" width="22.140625" style="2" customWidth="1"/>
    <col min="15107" max="15108" width="32.85546875" style="2" customWidth="1"/>
    <col min="15109" max="15109" width="11" style="2" customWidth="1"/>
    <col min="15110" max="15360" width="9.140625" style="2"/>
    <col min="15361" max="15361" width="41" style="2" customWidth="1"/>
    <col min="15362" max="15362" width="22.140625" style="2" customWidth="1"/>
    <col min="15363" max="15364" width="32.85546875" style="2" customWidth="1"/>
    <col min="15365" max="15365" width="11" style="2" customWidth="1"/>
    <col min="15366" max="15616" width="9.140625" style="2"/>
    <col min="15617" max="15617" width="41" style="2" customWidth="1"/>
    <col min="15618" max="15618" width="22.140625" style="2" customWidth="1"/>
    <col min="15619" max="15620" width="32.85546875" style="2" customWidth="1"/>
    <col min="15621" max="15621" width="11" style="2" customWidth="1"/>
    <col min="15622" max="15872" width="9.140625" style="2"/>
    <col min="15873" max="15873" width="41" style="2" customWidth="1"/>
    <col min="15874" max="15874" width="22.140625" style="2" customWidth="1"/>
    <col min="15875" max="15876" width="32.85546875" style="2" customWidth="1"/>
    <col min="15877" max="15877" width="11" style="2" customWidth="1"/>
    <col min="15878" max="16128" width="9.140625" style="2"/>
    <col min="16129" max="16129" width="41" style="2" customWidth="1"/>
    <col min="16130" max="16130" width="22.140625" style="2" customWidth="1"/>
    <col min="16131" max="16132" width="32.85546875" style="2" customWidth="1"/>
    <col min="16133" max="16133" width="11" style="2" customWidth="1"/>
    <col min="16134" max="16384" width="9.140625" style="2"/>
  </cols>
  <sheetData>
    <row r="1" spans="1:5" ht="14.25" x14ac:dyDescent="0.2">
      <c r="D1" s="92" t="s">
        <v>131</v>
      </c>
      <c r="E1" s="92"/>
    </row>
    <row r="3" spans="1:5" ht="15.75" x14ac:dyDescent="0.25">
      <c r="A3" s="67" t="s">
        <v>130</v>
      </c>
      <c r="B3" s="67"/>
      <c r="C3" s="67"/>
      <c r="D3" s="67"/>
      <c r="E3" s="67"/>
    </row>
    <row r="6" spans="1:5" ht="13.5" thickBot="1" x14ac:dyDescent="0.25">
      <c r="A6" s="104" t="s">
        <v>1</v>
      </c>
      <c r="B6" s="104"/>
      <c r="C6" s="104"/>
      <c r="D6" s="104"/>
      <c r="E6" s="104"/>
    </row>
    <row r="7" spans="1:5" s="103" customFormat="1" ht="32.25" thickBot="1" x14ac:dyDescent="0.3">
      <c r="A7" s="4" t="s">
        <v>2</v>
      </c>
      <c r="B7" s="5" t="s">
        <v>3</v>
      </c>
      <c r="C7" s="5" t="s">
        <v>4</v>
      </c>
      <c r="D7" s="5" t="s">
        <v>5</v>
      </c>
      <c r="E7" s="6" t="s">
        <v>6</v>
      </c>
    </row>
    <row r="8" spans="1:5" ht="25.5" x14ac:dyDescent="0.2">
      <c r="A8" s="24" t="s">
        <v>7</v>
      </c>
      <c r="B8" s="76">
        <v>58996208</v>
      </c>
      <c r="C8" s="76">
        <v>63116005</v>
      </c>
      <c r="D8" s="76">
        <v>41356002</v>
      </c>
      <c r="E8" s="89">
        <f>SUM(D8/C8)</f>
        <v>0.65523795430334986</v>
      </c>
    </row>
    <row r="9" spans="1:5" x14ac:dyDescent="0.2">
      <c r="A9" s="10" t="s">
        <v>128</v>
      </c>
      <c r="B9" s="77">
        <v>3537372</v>
      </c>
      <c r="C9" s="77">
        <v>3537372</v>
      </c>
      <c r="D9" s="77">
        <v>0</v>
      </c>
      <c r="E9" s="87">
        <f t="shared" ref="E9:E45" si="0">SUM(D9/C9)</f>
        <v>0</v>
      </c>
    </row>
    <row r="10" spans="1:5" x14ac:dyDescent="0.2">
      <c r="A10" s="10" t="s">
        <v>129</v>
      </c>
      <c r="B10" s="77">
        <v>0</v>
      </c>
      <c r="C10" s="77">
        <v>1312498</v>
      </c>
      <c r="D10" s="77">
        <v>1062498</v>
      </c>
      <c r="E10" s="87">
        <f t="shared" si="0"/>
        <v>0.80952351927393418</v>
      </c>
    </row>
    <row r="11" spans="1:5" x14ac:dyDescent="0.2">
      <c r="A11" s="10" t="s">
        <v>8</v>
      </c>
      <c r="B11" s="77">
        <v>2081786</v>
      </c>
      <c r="C11" s="77">
        <v>2081786</v>
      </c>
      <c r="D11" s="77">
        <v>1854111</v>
      </c>
      <c r="E11" s="87">
        <f t="shared" si="0"/>
        <v>0.89063477225805154</v>
      </c>
    </row>
    <row r="12" spans="1:5" x14ac:dyDescent="0.2">
      <c r="A12" s="10" t="s">
        <v>9</v>
      </c>
      <c r="B12" s="77">
        <v>533304</v>
      </c>
      <c r="C12" s="77">
        <v>533304</v>
      </c>
      <c r="D12" s="77">
        <v>293126</v>
      </c>
      <c r="E12" s="87">
        <f t="shared" si="0"/>
        <v>0.54964148028141546</v>
      </c>
    </row>
    <row r="13" spans="1:5" ht="25.5" x14ac:dyDescent="0.2">
      <c r="A13" s="10" t="s">
        <v>10</v>
      </c>
      <c r="B13" s="77">
        <v>0</v>
      </c>
      <c r="C13" s="77">
        <v>636000</v>
      </c>
      <c r="D13" s="77">
        <v>628366</v>
      </c>
      <c r="E13" s="87">
        <f t="shared" si="0"/>
        <v>0.98799685534591197</v>
      </c>
    </row>
    <row r="14" spans="1:5" s="17" customFormat="1" x14ac:dyDescent="0.2">
      <c r="A14" s="14" t="s">
        <v>132</v>
      </c>
      <c r="B14" s="78">
        <v>65148670</v>
      </c>
      <c r="C14" s="78">
        <v>71216965</v>
      </c>
      <c r="D14" s="78">
        <v>45194103</v>
      </c>
      <c r="E14" s="93">
        <f t="shared" si="0"/>
        <v>0.63459743054200635</v>
      </c>
    </row>
    <row r="15" spans="1:5" ht="38.25" x14ac:dyDescent="0.2">
      <c r="A15" s="10" t="s">
        <v>13</v>
      </c>
      <c r="B15" s="77">
        <v>0</v>
      </c>
      <c r="C15" s="77">
        <v>200000</v>
      </c>
      <c r="D15" s="77">
        <v>142650</v>
      </c>
      <c r="E15" s="87">
        <f t="shared" si="0"/>
        <v>0.71325000000000005</v>
      </c>
    </row>
    <row r="16" spans="1:5" x14ac:dyDescent="0.2">
      <c r="A16" s="10" t="s">
        <v>14</v>
      </c>
      <c r="B16" s="77">
        <v>0</v>
      </c>
      <c r="C16" s="77">
        <v>608260</v>
      </c>
      <c r="D16" s="77">
        <v>560473</v>
      </c>
      <c r="E16" s="87">
        <f t="shared" si="0"/>
        <v>0.92143655673560654</v>
      </c>
    </row>
    <row r="17" spans="1:5" s="17" customFormat="1" ht="13.5" thickBot="1" x14ac:dyDescent="0.25">
      <c r="A17" s="18" t="s">
        <v>15</v>
      </c>
      <c r="B17" s="79">
        <v>0</v>
      </c>
      <c r="C17" s="79">
        <v>808260</v>
      </c>
      <c r="D17" s="79">
        <v>703123</v>
      </c>
      <c r="E17" s="97">
        <f t="shared" si="0"/>
        <v>0.86992180733922253</v>
      </c>
    </row>
    <row r="18" spans="1:5" ht="16.5" thickBot="1" x14ac:dyDescent="0.25">
      <c r="A18" s="21" t="s">
        <v>133</v>
      </c>
      <c r="B18" s="80">
        <v>65148670</v>
      </c>
      <c r="C18" s="80">
        <v>72025225</v>
      </c>
      <c r="D18" s="80">
        <v>45897226</v>
      </c>
      <c r="E18" s="90">
        <f t="shared" si="0"/>
        <v>0.63723821758279819</v>
      </c>
    </row>
    <row r="19" spans="1:5" ht="32.25" thickBot="1" x14ac:dyDescent="0.25">
      <c r="A19" s="21" t="s">
        <v>116</v>
      </c>
      <c r="B19" s="80">
        <v>12590474</v>
      </c>
      <c r="C19" s="80">
        <v>14182578</v>
      </c>
      <c r="D19" s="80">
        <v>9603101</v>
      </c>
      <c r="E19" s="90">
        <f t="shared" si="0"/>
        <v>0.67710545995234439</v>
      </c>
    </row>
    <row r="20" spans="1:5" x14ac:dyDescent="0.2">
      <c r="A20" s="10" t="s">
        <v>18</v>
      </c>
      <c r="B20" s="77">
        <v>1044601</v>
      </c>
      <c r="C20" s="77">
        <v>764601</v>
      </c>
      <c r="D20" s="77">
        <v>661417</v>
      </c>
      <c r="E20" s="87">
        <f t="shared" si="0"/>
        <v>0.86504856781510875</v>
      </c>
    </row>
    <row r="21" spans="1:5" x14ac:dyDescent="0.2">
      <c r="A21" s="10" t="s">
        <v>19</v>
      </c>
      <c r="B21" s="77">
        <v>1752800</v>
      </c>
      <c r="C21" s="77">
        <v>1202420</v>
      </c>
      <c r="D21" s="77">
        <v>1201687</v>
      </c>
      <c r="E21" s="87">
        <f t="shared" si="0"/>
        <v>0.9993903960346634</v>
      </c>
    </row>
    <row r="22" spans="1:5" s="17" customFormat="1" x14ac:dyDescent="0.2">
      <c r="A22" s="14" t="s">
        <v>134</v>
      </c>
      <c r="B22" s="78">
        <v>2797401</v>
      </c>
      <c r="C22" s="78">
        <v>1967021</v>
      </c>
      <c r="D22" s="78">
        <v>1863104</v>
      </c>
      <c r="E22" s="93">
        <f t="shared" si="0"/>
        <v>0.94717036574596813</v>
      </c>
    </row>
    <row r="23" spans="1:5" ht="25.5" x14ac:dyDescent="0.2">
      <c r="A23" s="10" t="s">
        <v>21</v>
      </c>
      <c r="B23" s="77">
        <v>150490</v>
      </c>
      <c r="C23" s="77">
        <v>150490</v>
      </c>
      <c r="D23" s="77">
        <v>116910</v>
      </c>
      <c r="E23" s="87">
        <f t="shared" si="0"/>
        <v>0.7768622499833876</v>
      </c>
    </row>
    <row r="24" spans="1:5" x14ac:dyDescent="0.2">
      <c r="A24" s="10" t="s">
        <v>22</v>
      </c>
      <c r="B24" s="77">
        <v>287471</v>
      </c>
      <c r="C24" s="77">
        <v>287471</v>
      </c>
      <c r="D24" s="77">
        <v>145312</v>
      </c>
      <c r="E24" s="87">
        <f t="shared" si="0"/>
        <v>0.50548403143273579</v>
      </c>
    </row>
    <row r="25" spans="1:5" s="17" customFormat="1" x14ac:dyDescent="0.2">
      <c r="A25" s="14" t="s">
        <v>23</v>
      </c>
      <c r="B25" s="78">
        <v>437961</v>
      </c>
      <c r="C25" s="78">
        <v>437961</v>
      </c>
      <c r="D25" s="78">
        <v>262222</v>
      </c>
      <c r="E25" s="93">
        <f t="shared" si="0"/>
        <v>0.59873367719956805</v>
      </c>
    </row>
    <row r="26" spans="1:5" x14ac:dyDescent="0.2">
      <c r="A26" s="10" t="s">
        <v>24</v>
      </c>
      <c r="B26" s="77">
        <v>1881853</v>
      </c>
      <c r="C26" s="77">
        <v>1679853</v>
      </c>
      <c r="D26" s="77">
        <v>1015500</v>
      </c>
      <c r="E26" s="87">
        <f t="shared" si="0"/>
        <v>0.60451718096762042</v>
      </c>
    </row>
    <row r="27" spans="1:5" x14ac:dyDescent="0.2">
      <c r="A27" s="10" t="s">
        <v>26</v>
      </c>
      <c r="B27" s="77">
        <v>178929</v>
      </c>
      <c r="C27" s="77">
        <v>291142</v>
      </c>
      <c r="D27" s="77">
        <v>223825</v>
      </c>
      <c r="E27" s="87">
        <f t="shared" si="0"/>
        <v>0.76878293066613546</v>
      </c>
    </row>
    <row r="28" spans="1:5" x14ac:dyDescent="0.2">
      <c r="A28" s="10" t="s">
        <v>135</v>
      </c>
      <c r="B28" s="77">
        <v>310033</v>
      </c>
      <c r="C28" s="77">
        <v>833248</v>
      </c>
      <c r="D28" s="77">
        <v>650251</v>
      </c>
      <c r="E28" s="87">
        <f t="shared" si="0"/>
        <v>0.78038111102576901</v>
      </c>
    </row>
    <row r="29" spans="1:5" ht="25.5" x14ac:dyDescent="0.2">
      <c r="A29" s="10" t="s">
        <v>28</v>
      </c>
      <c r="B29" s="77">
        <v>926129</v>
      </c>
      <c r="C29" s="77">
        <v>666129</v>
      </c>
      <c r="D29" s="77">
        <v>305940</v>
      </c>
      <c r="E29" s="87">
        <f t="shared" si="0"/>
        <v>0.45928040965038303</v>
      </c>
    </row>
    <row r="30" spans="1:5" x14ac:dyDescent="0.2">
      <c r="A30" s="10" t="s">
        <v>136</v>
      </c>
      <c r="B30" s="77">
        <v>2232006</v>
      </c>
      <c r="C30" s="77">
        <v>3268226</v>
      </c>
      <c r="D30" s="77">
        <v>3122408</v>
      </c>
      <c r="E30" s="87">
        <f t="shared" si="0"/>
        <v>0.95538313445887768</v>
      </c>
    </row>
    <row r="31" spans="1:5" x14ac:dyDescent="0.2">
      <c r="A31" s="14" t="s">
        <v>137</v>
      </c>
      <c r="B31" s="78">
        <v>5528950</v>
      </c>
      <c r="C31" s="78">
        <v>6738598</v>
      </c>
      <c r="D31" s="78">
        <v>5317924</v>
      </c>
      <c r="E31" s="93">
        <f t="shared" si="0"/>
        <v>0.7891736530358392</v>
      </c>
    </row>
    <row r="32" spans="1:5" x14ac:dyDescent="0.2">
      <c r="A32" s="10" t="s">
        <v>31</v>
      </c>
      <c r="B32" s="77">
        <v>120666</v>
      </c>
      <c r="C32" s="77">
        <v>120666</v>
      </c>
      <c r="D32" s="77">
        <v>44303</v>
      </c>
      <c r="E32" s="87">
        <f t="shared" si="0"/>
        <v>0.36715396217658663</v>
      </c>
    </row>
    <row r="33" spans="1:5" s="17" customFormat="1" ht="25.5" x14ac:dyDescent="0.2">
      <c r="A33" s="14" t="s">
        <v>138</v>
      </c>
      <c r="B33" s="78">
        <v>120666</v>
      </c>
      <c r="C33" s="78">
        <v>120666</v>
      </c>
      <c r="D33" s="78">
        <v>44303</v>
      </c>
      <c r="E33" s="93">
        <f t="shared" si="0"/>
        <v>0.36715396217658663</v>
      </c>
    </row>
    <row r="34" spans="1:5" ht="25.5" x14ac:dyDescent="0.2">
      <c r="A34" s="10" t="s">
        <v>33</v>
      </c>
      <c r="B34" s="77">
        <v>1559306</v>
      </c>
      <c r="C34" s="77">
        <v>1672104</v>
      </c>
      <c r="D34" s="77">
        <v>1091426</v>
      </c>
      <c r="E34" s="87">
        <f t="shared" si="0"/>
        <v>0.65272614622057001</v>
      </c>
    </row>
    <row r="35" spans="1:5" x14ac:dyDescent="0.2">
      <c r="A35" s="10" t="s">
        <v>34</v>
      </c>
      <c r="B35" s="77">
        <v>138000</v>
      </c>
      <c r="C35" s="77">
        <v>193210</v>
      </c>
      <c r="D35" s="77">
        <v>107000</v>
      </c>
      <c r="E35" s="87">
        <f t="shared" si="0"/>
        <v>0.55380156306609385</v>
      </c>
    </row>
    <row r="36" spans="1:5" x14ac:dyDescent="0.2">
      <c r="A36" s="10" t="s">
        <v>139</v>
      </c>
      <c r="B36" s="77">
        <v>0</v>
      </c>
      <c r="C36" s="77">
        <v>101</v>
      </c>
      <c r="D36" s="77">
        <v>0</v>
      </c>
      <c r="E36" s="87">
        <f t="shared" si="0"/>
        <v>0</v>
      </c>
    </row>
    <row r="37" spans="1:5" x14ac:dyDescent="0.2">
      <c r="A37" s="10" t="s">
        <v>36</v>
      </c>
      <c r="B37" s="77">
        <v>126716</v>
      </c>
      <c r="C37" s="77">
        <v>189163</v>
      </c>
      <c r="D37" s="77">
        <v>86871</v>
      </c>
      <c r="E37" s="87">
        <f t="shared" si="0"/>
        <v>0.45923885749327298</v>
      </c>
    </row>
    <row r="38" spans="1:5" s="17" customFormat="1" ht="26.25" thickBot="1" x14ac:dyDescent="0.25">
      <c r="A38" s="18" t="s">
        <v>118</v>
      </c>
      <c r="B38" s="79">
        <v>1824022</v>
      </c>
      <c r="C38" s="79">
        <v>2054578</v>
      </c>
      <c r="D38" s="79">
        <v>1285297</v>
      </c>
      <c r="E38" s="97">
        <f t="shared" si="0"/>
        <v>0.62557712581367075</v>
      </c>
    </row>
    <row r="39" spans="1:5" ht="16.5" thickBot="1" x14ac:dyDescent="0.25">
      <c r="A39" s="21" t="s">
        <v>38</v>
      </c>
      <c r="B39" s="80">
        <v>10709000</v>
      </c>
      <c r="C39" s="80">
        <v>11318824</v>
      </c>
      <c r="D39" s="80">
        <v>8772850</v>
      </c>
      <c r="E39" s="90">
        <f t="shared" si="0"/>
        <v>0.7750672684724137</v>
      </c>
    </row>
    <row r="40" spans="1:5" x14ac:dyDescent="0.2">
      <c r="A40" s="24" t="s">
        <v>48</v>
      </c>
      <c r="B40" s="76">
        <v>0</v>
      </c>
      <c r="C40" s="76">
        <v>26990</v>
      </c>
      <c r="D40" s="76">
        <v>26990</v>
      </c>
      <c r="E40" s="89">
        <f t="shared" si="0"/>
        <v>1</v>
      </c>
    </row>
    <row r="41" spans="1:5" ht="25.5" x14ac:dyDescent="0.2">
      <c r="A41" s="10" t="s">
        <v>50</v>
      </c>
      <c r="B41" s="77">
        <v>0</v>
      </c>
      <c r="C41" s="77">
        <v>153463</v>
      </c>
      <c r="D41" s="77">
        <v>153463</v>
      </c>
      <c r="E41" s="87">
        <f t="shared" si="0"/>
        <v>1</v>
      </c>
    </row>
    <row r="42" spans="1:5" ht="25.5" x14ac:dyDescent="0.2">
      <c r="A42" s="10" t="s">
        <v>51</v>
      </c>
      <c r="B42" s="77">
        <v>393701</v>
      </c>
      <c r="C42" s="77">
        <v>390248</v>
      </c>
      <c r="D42" s="77">
        <v>374953</v>
      </c>
      <c r="E42" s="87">
        <f t="shared" si="0"/>
        <v>0.96080697402677273</v>
      </c>
    </row>
    <row r="43" spans="1:5" ht="26.25" thickBot="1" x14ac:dyDescent="0.25">
      <c r="A43" s="26" t="s">
        <v>52</v>
      </c>
      <c r="B43" s="82">
        <v>106299</v>
      </c>
      <c r="C43" s="82">
        <v>154089</v>
      </c>
      <c r="D43" s="82">
        <v>110274</v>
      </c>
      <c r="E43" s="88">
        <f t="shared" si="0"/>
        <v>0.71565134435293887</v>
      </c>
    </row>
    <row r="44" spans="1:5" ht="16.5" thickBot="1" x14ac:dyDescent="0.25">
      <c r="A44" s="21" t="s">
        <v>140</v>
      </c>
      <c r="B44" s="80">
        <v>500000</v>
      </c>
      <c r="C44" s="80">
        <v>724790</v>
      </c>
      <c r="D44" s="80">
        <v>665680</v>
      </c>
      <c r="E44" s="90">
        <f t="shared" si="0"/>
        <v>0.91844534278894574</v>
      </c>
    </row>
    <row r="45" spans="1:5" ht="16.5" thickBot="1" x14ac:dyDescent="0.25">
      <c r="A45" s="21" t="s">
        <v>58</v>
      </c>
      <c r="B45" s="80">
        <v>88948144</v>
      </c>
      <c r="C45" s="80">
        <v>98251417</v>
      </c>
      <c r="D45" s="80">
        <v>64938857</v>
      </c>
      <c r="E45" s="90">
        <f t="shared" si="0"/>
        <v>0.66094575511312981</v>
      </c>
    </row>
  </sheetData>
  <mergeCells count="3">
    <mergeCell ref="A6:E6"/>
    <mergeCell ref="A3:E3"/>
    <mergeCell ref="D1:E1"/>
  </mergeCells>
  <pageMargins left="0.74803149606299213" right="0.74803149606299213" top="0.98425196850393704" bottom="0.98425196850393704" header="0.51181102362204722" footer="0.51181102362204722"/>
  <pageSetup scale="8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4CB1-71DD-4D7B-B760-2353D108574C}">
  <dimension ref="A1:E23"/>
  <sheetViews>
    <sheetView view="pageBreakPreview" zoomScale="60" zoomScaleNormal="100" workbookViewId="0">
      <pane ySplit="7" topLeftCell="A8" activePane="bottomLeft" state="frozen"/>
      <selection pane="bottomLeft" activeCell="O21" sqref="O21"/>
    </sheetView>
  </sheetViews>
  <sheetFormatPr defaultRowHeight="12.75" x14ac:dyDescent="0.2"/>
  <cols>
    <col min="1" max="1" width="41" style="2" customWidth="1"/>
    <col min="2" max="3" width="16.7109375" style="2" customWidth="1"/>
    <col min="4" max="4" width="13.85546875" style="2" customWidth="1"/>
    <col min="5" max="5" width="12.7109375" style="2" customWidth="1"/>
    <col min="6" max="253" width="9.140625" style="2"/>
    <col min="254" max="254" width="8.140625" style="2" customWidth="1"/>
    <col min="255" max="255" width="41" style="2" customWidth="1"/>
    <col min="256" max="260" width="32.85546875" style="2" customWidth="1"/>
    <col min="261" max="509" width="9.140625" style="2"/>
    <col min="510" max="510" width="8.140625" style="2" customWidth="1"/>
    <col min="511" max="511" width="41" style="2" customWidth="1"/>
    <col min="512" max="516" width="32.85546875" style="2" customWidth="1"/>
    <col min="517" max="765" width="9.140625" style="2"/>
    <col min="766" max="766" width="8.140625" style="2" customWidth="1"/>
    <col min="767" max="767" width="41" style="2" customWidth="1"/>
    <col min="768" max="772" width="32.85546875" style="2" customWidth="1"/>
    <col min="773" max="1021" width="9.140625" style="2"/>
    <col min="1022" max="1022" width="8.140625" style="2" customWidth="1"/>
    <col min="1023" max="1023" width="41" style="2" customWidth="1"/>
    <col min="1024" max="1028" width="32.85546875" style="2" customWidth="1"/>
    <col min="1029" max="1277" width="9.140625" style="2"/>
    <col min="1278" max="1278" width="8.140625" style="2" customWidth="1"/>
    <col min="1279" max="1279" width="41" style="2" customWidth="1"/>
    <col min="1280" max="1284" width="32.85546875" style="2" customWidth="1"/>
    <col min="1285" max="1533" width="9.140625" style="2"/>
    <col min="1534" max="1534" width="8.140625" style="2" customWidth="1"/>
    <col min="1535" max="1535" width="41" style="2" customWidth="1"/>
    <col min="1536" max="1540" width="32.85546875" style="2" customWidth="1"/>
    <col min="1541" max="1789" width="9.140625" style="2"/>
    <col min="1790" max="1790" width="8.140625" style="2" customWidth="1"/>
    <col min="1791" max="1791" width="41" style="2" customWidth="1"/>
    <col min="1792" max="1796" width="32.85546875" style="2" customWidth="1"/>
    <col min="1797" max="2045" width="9.140625" style="2"/>
    <col min="2046" max="2046" width="8.140625" style="2" customWidth="1"/>
    <col min="2047" max="2047" width="41" style="2" customWidth="1"/>
    <col min="2048" max="2052" width="32.85546875" style="2" customWidth="1"/>
    <col min="2053" max="2301" width="9.140625" style="2"/>
    <col min="2302" max="2302" width="8.140625" style="2" customWidth="1"/>
    <col min="2303" max="2303" width="41" style="2" customWidth="1"/>
    <col min="2304" max="2308" width="32.85546875" style="2" customWidth="1"/>
    <col min="2309" max="2557" width="9.140625" style="2"/>
    <col min="2558" max="2558" width="8.140625" style="2" customWidth="1"/>
    <col min="2559" max="2559" width="41" style="2" customWidth="1"/>
    <col min="2560" max="2564" width="32.85546875" style="2" customWidth="1"/>
    <col min="2565" max="2813" width="9.140625" style="2"/>
    <col min="2814" max="2814" width="8.140625" style="2" customWidth="1"/>
    <col min="2815" max="2815" width="41" style="2" customWidth="1"/>
    <col min="2816" max="2820" width="32.85546875" style="2" customWidth="1"/>
    <col min="2821" max="3069" width="9.140625" style="2"/>
    <col min="3070" max="3070" width="8.140625" style="2" customWidth="1"/>
    <col min="3071" max="3071" width="41" style="2" customWidth="1"/>
    <col min="3072" max="3076" width="32.85546875" style="2" customWidth="1"/>
    <col min="3077" max="3325" width="9.140625" style="2"/>
    <col min="3326" max="3326" width="8.140625" style="2" customWidth="1"/>
    <col min="3327" max="3327" width="41" style="2" customWidth="1"/>
    <col min="3328" max="3332" width="32.85546875" style="2" customWidth="1"/>
    <col min="3333" max="3581" width="9.140625" style="2"/>
    <col min="3582" max="3582" width="8.140625" style="2" customWidth="1"/>
    <col min="3583" max="3583" width="41" style="2" customWidth="1"/>
    <col min="3584" max="3588" width="32.85546875" style="2" customWidth="1"/>
    <col min="3589" max="3837" width="9.140625" style="2"/>
    <col min="3838" max="3838" width="8.140625" style="2" customWidth="1"/>
    <col min="3839" max="3839" width="41" style="2" customWidth="1"/>
    <col min="3840" max="3844" width="32.85546875" style="2" customWidth="1"/>
    <col min="3845" max="4093" width="9.140625" style="2"/>
    <col min="4094" max="4094" width="8.140625" style="2" customWidth="1"/>
    <col min="4095" max="4095" width="41" style="2" customWidth="1"/>
    <col min="4096" max="4100" width="32.85546875" style="2" customWidth="1"/>
    <col min="4101" max="4349" width="9.140625" style="2"/>
    <col min="4350" max="4350" width="8.140625" style="2" customWidth="1"/>
    <col min="4351" max="4351" width="41" style="2" customWidth="1"/>
    <col min="4352" max="4356" width="32.85546875" style="2" customWidth="1"/>
    <col min="4357" max="4605" width="9.140625" style="2"/>
    <col min="4606" max="4606" width="8.140625" style="2" customWidth="1"/>
    <col min="4607" max="4607" width="41" style="2" customWidth="1"/>
    <col min="4608" max="4612" width="32.85546875" style="2" customWidth="1"/>
    <col min="4613" max="4861" width="9.140625" style="2"/>
    <col min="4862" max="4862" width="8.140625" style="2" customWidth="1"/>
    <col min="4863" max="4863" width="41" style="2" customWidth="1"/>
    <col min="4864" max="4868" width="32.85546875" style="2" customWidth="1"/>
    <col min="4869" max="5117" width="9.140625" style="2"/>
    <col min="5118" max="5118" width="8.140625" style="2" customWidth="1"/>
    <col min="5119" max="5119" width="41" style="2" customWidth="1"/>
    <col min="5120" max="5124" width="32.85546875" style="2" customWidth="1"/>
    <col min="5125" max="5373" width="9.140625" style="2"/>
    <col min="5374" max="5374" width="8.140625" style="2" customWidth="1"/>
    <col min="5375" max="5375" width="41" style="2" customWidth="1"/>
    <col min="5376" max="5380" width="32.85546875" style="2" customWidth="1"/>
    <col min="5381" max="5629" width="9.140625" style="2"/>
    <col min="5630" max="5630" width="8.140625" style="2" customWidth="1"/>
    <col min="5631" max="5631" width="41" style="2" customWidth="1"/>
    <col min="5632" max="5636" width="32.85546875" style="2" customWidth="1"/>
    <col min="5637" max="5885" width="9.140625" style="2"/>
    <col min="5886" max="5886" width="8.140625" style="2" customWidth="1"/>
    <col min="5887" max="5887" width="41" style="2" customWidth="1"/>
    <col min="5888" max="5892" width="32.85546875" style="2" customWidth="1"/>
    <col min="5893" max="6141" width="9.140625" style="2"/>
    <col min="6142" max="6142" width="8.140625" style="2" customWidth="1"/>
    <col min="6143" max="6143" width="41" style="2" customWidth="1"/>
    <col min="6144" max="6148" width="32.85546875" style="2" customWidth="1"/>
    <col min="6149" max="6397" width="9.140625" style="2"/>
    <col min="6398" max="6398" width="8.140625" style="2" customWidth="1"/>
    <col min="6399" max="6399" width="41" style="2" customWidth="1"/>
    <col min="6400" max="6404" width="32.85546875" style="2" customWidth="1"/>
    <col min="6405" max="6653" width="9.140625" style="2"/>
    <col min="6654" max="6654" width="8.140625" style="2" customWidth="1"/>
    <col min="6655" max="6655" width="41" style="2" customWidth="1"/>
    <col min="6656" max="6660" width="32.85546875" style="2" customWidth="1"/>
    <col min="6661" max="6909" width="9.140625" style="2"/>
    <col min="6910" max="6910" width="8.140625" style="2" customWidth="1"/>
    <col min="6911" max="6911" width="41" style="2" customWidth="1"/>
    <col min="6912" max="6916" width="32.85546875" style="2" customWidth="1"/>
    <col min="6917" max="7165" width="9.140625" style="2"/>
    <col min="7166" max="7166" width="8.140625" style="2" customWidth="1"/>
    <col min="7167" max="7167" width="41" style="2" customWidth="1"/>
    <col min="7168" max="7172" width="32.85546875" style="2" customWidth="1"/>
    <col min="7173" max="7421" width="9.140625" style="2"/>
    <col min="7422" max="7422" width="8.140625" style="2" customWidth="1"/>
    <col min="7423" max="7423" width="41" style="2" customWidth="1"/>
    <col min="7424" max="7428" width="32.85546875" style="2" customWidth="1"/>
    <col min="7429" max="7677" width="9.140625" style="2"/>
    <col min="7678" max="7678" width="8.140625" style="2" customWidth="1"/>
    <col min="7679" max="7679" width="41" style="2" customWidth="1"/>
    <col min="7680" max="7684" width="32.85546875" style="2" customWidth="1"/>
    <col min="7685" max="7933" width="9.140625" style="2"/>
    <col min="7934" max="7934" width="8.140625" style="2" customWidth="1"/>
    <col min="7935" max="7935" width="41" style="2" customWidth="1"/>
    <col min="7936" max="7940" width="32.85546875" style="2" customWidth="1"/>
    <col min="7941" max="8189" width="9.140625" style="2"/>
    <col min="8190" max="8190" width="8.140625" style="2" customWidth="1"/>
    <col min="8191" max="8191" width="41" style="2" customWidth="1"/>
    <col min="8192" max="8196" width="32.85546875" style="2" customWidth="1"/>
    <col min="8197" max="8445" width="9.140625" style="2"/>
    <col min="8446" max="8446" width="8.140625" style="2" customWidth="1"/>
    <col min="8447" max="8447" width="41" style="2" customWidth="1"/>
    <col min="8448" max="8452" width="32.85546875" style="2" customWidth="1"/>
    <col min="8453" max="8701" width="9.140625" style="2"/>
    <col min="8702" max="8702" width="8.140625" style="2" customWidth="1"/>
    <col min="8703" max="8703" width="41" style="2" customWidth="1"/>
    <col min="8704" max="8708" width="32.85546875" style="2" customWidth="1"/>
    <col min="8709" max="8957" width="9.140625" style="2"/>
    <col min="8958" max="8958" width="8.140625" style="2" customWidth="1"/>
    <col min="8959" max="8959" width="41" style="2" customWidth="1"/>
    <col min="8960" max="8964" width="32.85546875" style="2" customWidth="1"/>
    <col min="8965" max="9213" width="9.140625" style="2"/>
    <col min="9214" max="9214" width="8.140625" style="2" customWidth="1"/>
    <col min="9215" max="9215" width="41" style="2" customWidth="1"/>
    <col min="9216" max="9220" width="32.85546875" style="2" customWidth="1"/>
    <col min="9221" max="9469" width="9.140625" style="2"/>
    <col min="9470" max="9470" width="8.140625" style="2" customWidth="1"/>
    <col min="9471" max="9471" width="41" style="2" customWidth="1"/>
    <col min="9472" max="9476" width="32.85546875" style="2" customWidth="1"/>
    <col min="9477" max="9725" width="9.140625" style="2"/>
    <col min="9726" max="9726" width="8.140625" style="2" customWidth="1"/>
    <col min="9727" max="9727" width="41" style="2" customWidth="1"/>
    <col min="9728" max="9732" width="32.85546875" style="2" customWidth="1"/>
    <col min="9733" max="9981" width="9.140625" style="2"/>
    <col min="9982" max="9982" width="8.140625" style="2" customWidth="1"/>
    <col min="9983" max="9983" width="41" style="2" customWidth="1"/>
    <col min="9984" max="9988" width="32.85546875" style="2" customWidth="1"/>
    <col min="9989" max="10237" width="9.140625" style="2"/>
    <col min="10238" max="10238" width="8.140625" style="2" customWidth="1"/>
    <col min="10239" max="10239" width="41" style="2" customWidth="1"/>
    <col min="10240" max="10244" width="32.85546875" style="2" customWidth="1"/>
    <col min="10245" max="10493" width="9.140625" style="2"/>
    <col min="10494" max="10494" width="8.140625" style="2" customWidth="1"/>
    <col min="10495" max="10495" width="41" style="2" customWidth="1"/>
    <col min="10496" max="10500" width="32.85546875" style="2" customWidth="1"/>
    <col min="10501" max="10749" width="9.140625" style="2"/>
    <col min="10750" max="10750" width="8.140625" style="2" customWidth="1"/>
    <col min="10751" max="10751" width="41" style="2" customWidth="1"/>
    <col min="10752" max="10756" width="32.85546875" style="2" customWidth="1"/>
    <col min="10757" max="11005" width="9.140625" style="2"/>
    <col min="11006" max="11006" width="8.140625" style="2" customWidth="1"/>
    <col min="11007" max="11007" width="41" style="2" customWidth="1"/>
    <col min="11008" max="11012" width="32.85546875" style="2" customWidth="1"/>
    <col min="11013" max="11261" width="9.140625" style="2"/>
    <col min="11262" max="11262" width="8.140625" style="2" customWidth="1"/>
    <col min="11263" max="11263" width="41" style="2" customWidth="1"/>
    <col min="11264" max="11268" width="32.85546875" style="2" customWidth="1"/>
    <col min="11269" max="11517" width="9.140625" style="2"/>
    <col min="11518" max="11518" width="8.140625" style="2" customWidth="1"/>
    <col min="11519" max="11519" width="41" style="2" customWidth="1"/>
    <col min="11520" max="11524" width="32.85546875" style="2" customWidth="1"/>
    <col min="11525" max="11773" width="9.140625" style="2"/>
    <col min="11774" max="11774" width="8.140625" style="2" customWidth="1"/>
    <col min="11775" max="11775" width="41" style="2" customWidth="1"/>
    <col min="11776" max="11780" width="32.85546875" style="2" customWidth="1"/>
    <col min="11781" max="12029" width="9.140625" style="2"/>
    <col min="12030" max="12030" width="8.140625" style="2" customWidth="1"/>
    <col min="12031" max="12031" width="41" style="2" customWidth="1"/>
    <col min="12032" max="12036" width="32.85546875" style="2" customWidth="1"/>
    <col min="12037" max="12285" width="9.140625" style="2"/>
    <col min="12286" max="12286" width="8.140625" style="2" customWidth="1"/>
    <col min="12287" max="12287" width="41" style="2" customWidth="1"/>
    <col min="12288" max="12292" width="32.85546875" style="2" customWidth="1"/>
    <col min="12293" max="12541" width="9.140625" style="2"/>
    <col min="12542" max="12542" width="8.140625" style="2" customWidth="1"/>
    <col min="12543" max="12543" width="41" style="2" customWidth="1"/>
    <col min="12544" max="12548" width="32.85546875" style="2" customWidth="1"/>
    <col min="12549" max="12797" width="9.140625" style="2"/>
    <col min="12798" max="12798" width="8.140625" style="2" customWidth="1"/>
    <col min="12799" max="12799" width="41" style="2" customWidth="1"/>
    <col min="12800" max="12804" width="32.85546875" style="2" customWidth="1"/>
    <col min="12805" max="13053" width="9.140625" style="2"/>
    <col min="13054" max="13054" width="8.140625" style="2" customWidth="1"/>
    <col min="13055" max="13055" width="41" style="2" customWidth="1"/>
    <col min="13056" max="13060" width="32.85546875" style="2" customWidth="1"/>
    <col min="13061" max="13309" width="9.140625" style="2"/>
    <col min="13310" max="13310" width="8.140625" style="2" customWidth="1"/>
    <col min="13311" max="13311" width="41" style="2" customWidth="1"/>
    <col min="13312" max="13316" width="32.85546875" style="2" customWidth="1"/>
    <col min="13317" max="13565" width="9.140625" style="2"/>
    <col min="13566" max="13566" width="8.140625" style="2" customWidth="1"/>
    <col min="13567" max="13567" width="41" style="2" customWidth="1"/>
    <col min="13568" max="13572" width="32.85546875" style="2" customWidth="1"/>
    <col min="13573" max="13821" width="9.140625" style="2"/>
    <col min="13822" max="13822" width="8.140625" style="2" customWidth="1"/>
    <col min="13823" max="13823" width="41" style="2" customWidth="1"/>
    <col min="13824" max="13828" width="32.85546875" style="2" customWidth="1"/>
    <col min="13829" max="14077" width="9.140625" style="2"/>
    <col min="14078" max="14078" width="8.140625" style="2" customWidth="1"/>
    <col min="14079" max="14079" width="41" style="2" customWidth="1"/>
    <col min="14080" max="14084" width="32.85546875" style="2" customWidth="1"/>
    <col min="14085" max="14333" width="9.140625" style="2"/>
    <col min="14334" max="14334" width="8.140625" style="2" customWidth="1"/>
    <col min="14335" max="14335" width="41" style="2" customWidth="1"/>
    <col min="14336" max="14340" width="32.85546875" style="2" customWidth="1"/>
    <col min="14341" max="14589" width="9.140625" style="2"/>
    <col min="14590" max="14590" width="8.140625" style="2" customWidth="1"/>
    <col min="14591" max="14591" width="41" style="2" customWidth="1"/>
    <col min="14592" max="14596" width="32.85546875" style="2" customWidth="1"/>
    <col min="14597" max="14845" width="9.140625" style="2"/>
    <col min="14846" max="14846" width="8.140625" style="2" customWidth="1"/>
    <col min="14847" max="14847" width="41" style="2" customWidth="1"/>
    <col min="14848" max="14852" width="32.85546875" style="2" customWidth="1"/>
    <col min="14853" max="15101" width="9.140625" style="2"/>
    <col min="15102" max="15102" width="8.140625" style="2" customWidth="1"/>
    <col min="15103" max="15103" width="41" style="2" customWidth="1"/>
    <col min="15104" max="15108" width="32.85546875" style="2" customWidth="1"/>
    <col min="15109" max="15357" width="9.140625" style="2"/>
    <col min="15358" max="15358" width="8.140625" style="2" customWidth="1"/>
    <col min="15359" max="15359" width="41" style="2" customWidth="1"/>
    <col min="15360" max="15364" width="32.85546875" style="2" customWidth="1"/>
    <col min="15365" max="15613" width="9.140625" style="2"/>
    <col min="15614" max="15614" width="8.140625" style="2" customWidth="1"/>
    <col min="15615" max="15615" width="41" style="2" customWidth="1"/>
    <col min="15616" max="15620" width="32.85546875" style="2" customWidth="1"/>
    <col min="15621" max="15869" width="9.140625" style="2"/>
    <col min="15870" max="15870" width="8.140625" style="2" customWidth="1"/>
    <col min="15871" max="15871" width="41" style="2" customWidth="1"/>
    <col min="15872" max="15876" width="32.85546875" style="2" customWidth="1"/>
    <col min="15877" max="16125" width="9.140625" style="2"/>
    <col min="16126" max="16126" width="8.140625" style="2" customWidth="1"/>
    <col min="16127" max="16127" width="41" style="2" customWidth="1"/>
    <col min="16128" max="16132" width="32.85546875" style="2" customWidth="1"/>
    <col min="16133" max="16384" width="9.140625" style="2"/>
  </cols>
  <sheetData>
    <row r="1" spans="1:5" ht="14.25" x14ac:dyDescent="0.2">
      <c r="C1" s="92" t="s">
        <v>141</v>
      </c>
      <c r="D1" s="92"/>
      <c r="E1" s="92"/>
    </row>
    <row r="2" spans="1:5" x14ac:dyDescent="0.2">
      <c r="E2" s="3"/>
    </row>
    <row r="3" spans="1:5" ht="15.75" x14ac:dyDescent="0.25">
      <c r="A3" s="67" t="s">
        <v>142</v>
      </c>
      <c r="B3" s="67"/>
      <c r="C3" s="67"/>
      <c r="D3" s="67"/>
      <c r="E3" s="67"/>
    </row>
    <row r="6" spans="1:5" ht="13.5" thickBot="1" x14ac:dyDescent="0.25">
      <c r="D6" s="71" t="s">
        <v>1</v>
      </c>
      <c r="E6" s="71"/>
    </row>
    <row r="7" spans="1:5" s="112" customFormat="1" ht="32.25" thickBot="1" x14ac:dyDescent="0.25">
      <c r="A7" s="4" t="s">
        <v>2</v>
      </c>
      <c r="B7" s="5" t="s">
        <v>3</v>
      </c>
      <c r="C7" s="5" t="s">
        <v>4</v>
      </c>
      <c r="D7" s="5" t="s">
        <v>5</v>
      </c>
      <c r="E7" s="75" t="s">
        <v>6</v>
      </c>
    </row>
    <row r="8" spans="1:5" ht="26.25" thickBot="1" x14ac:dyDescent="0.25">
      <c r="A8" s="48" t="s">
        <v>119</v>
      </c>
      <c r="B8" s="122">
        <v>0</v>
      </c>
      <c r="C8" s="123">
        <v>1540844</v>
      </c>
      <c r="D8" s="123">
        <v>1540844</v>
      </c>
      <c r="E8" s="95">
        <f>SUM(D8/C8)</f>
        <v>1</v>
      </c>
    </row>
    <row r="9" spans="1:5" ht="32.25" thickBot="1" x14ac:dyDescent="0.25">
      <c r="A9" s="21" t="s">
        <v>80</v>
      </c>
      <c r="B9" s="108">
        <v>0</v>
      </c>
      <c r="C9" s="80">
        <v>1540844</v>
      </c>
      <c r="D9" s="80">
        <v>1540844</v>
      </c>
      <c r="E9" s="90">
        <f t="shared" ref="E9:E20" si="0">SUM(D9/C9)</f>
        <v>1</v>
      </c>
    </row>
    <row r="10" spans="1:5" x14ac:dyDescent="0.2">
      <c r="A10" s="24" t="s">
        <v>143</v>
      </c>
      <c r="B10" s="115">
        <v>212000</v>
      </c>
      <c r="C10" s="116">
        <v>212000</v>
      </c>
      <c r="D10" s="116">
        <v>171000</v>
      </c>
      <c r="E10" s="89">
        <f t="shared" si="0"/>
        <v>0.80660377358490565</v>
      </c>
    </row>
    <row r="11" spans="1:5" x14ac:dyDescent="0.2">
      <c r="A11" s="10" t="s">
        <v>122</v>
      </c>
      <c r="B11" s="111">
        <v>780000</v>
      </c>
      <c r="C11" s="113">
        <v>1003215</v>
      </c>
      <c r="D11" s="113">
        <v>942744</v>
      </c>
      <c r="E11" s="87">
        <f t="shared" si="0"/>
        <v>0.93972279122620772</v>
      </c>
    </row>
    <row r="12" spans="1:5" x14ac:dyDescent="0.2">
      <c r="A12" s="110" t="s">
        <v>73</v>
      </c>
      <c r="B12" s="111">
        <v>220000</v>
      </c>
      <c r="C12" s="113">
        <v>300000</v>
      </c>
      <c r="D12" s="113">
        <v>258863</v>
      </c>
      <c r="E12" s="87">
        <f t="shared" si="0"/>
        <v>0.86287666666666663</v>
      </c>
    </row>
    <row r="13" spans="1:5" ht="13.5" thickBot="1" x14ac:dyDescent="0.25">
      <c r="A13" s="26" t="s">
        <v>144</v>
      </c>
      <c r="B13" s="120">
        <v>0</v>
      </c>
      <c r="C13" s="121">
        <v>14</v>
      </c>
      <c r="D13" s="121">
        <v>14</v>
      </c>
      <c r="E13" s="88">
        <f t="shared" si="0"/>
        <v>1</v>
      </c>
    </row>
    <row r="14" spans="1:5" ht="16.5" thickBot="1" x14ac:dyDescent="0.25">
      <c r="A14" s="21" t="s">
        <v>126</v>
      </c>
      <c r="B14" s="108">
        <v>1212000</v>
      </c>
      <c r="C14" s="80">
        <v>1515229</v>
      </c>
      <c r="D14" s="80">
        <v>1372621</v>
      </c>
      <c r="E14" s="90">
        <f t="shared" si="0"/>
        <v>0.90588353311611647</v>
      </c>
    </row>
    <row r="15" spans="1:5" ht="16.5" thickBot="1" x14ac:dyDescent="0.25">
      <c r="A15" s="21" t="s">
        <v>100</v>
      </c>
      <c r="B15" s="108">
        <v>1212000</v>
      </c>
      <c r="C15" s="80">
        <v>3056073</v>
      </c>
      <c r="D15" s="80">
        <v>2913465</v>
      </c>
      <c r="E15" s="90">
        <f t="shared" si="0"/>
        <v>0.95333619321266216</v>
      </c>
    </row>
    <row r="16" spans="1:5" x14ac:dyDescent="0.2">
      <c r="A16" s="117"/>
      <c r="B16" s="117"/>
      <c r="C16" s="118"/>
      <c r="D16" s="118"/>
      <c r="E16" s="119"/>
    </row>
    <row r="17" spans="1:5" x14ac:dyDescent="0.2">
      <c r="A17" s="10" t="s">
        <v>145</v>
      </c>
      <c r="B17" s="111">
        <v>267350</v>
      </c>
      <c r="C17" s="113">
        <v>267350</v>
      </c>
      <c r="D17" s="113">
        <v>267350</v>
      </c>
      <c r="E17" s="87">
        <f t="shared" si="0"/>
        <v>1</v>
      </c>
    </row>
    <row r="18" spans="1:5" x14ac:dyDescent="0.2">
      <c r="A18" s="110" t="s">
        <v>114</v>
      </c>
      <c r="B18" s="111">
        <v>87468794</v>
      </c>
      <c r="C18" s="113">
        <v>94927994</v>
      </c>
      <c r="D18" s="113">
        <v>63419338</v>
      </c>
      <c r="E18" s="87">
        <f t="shared" si="0"/>
        <v>0.66807835421024486</v>
      </c>
    </row>
    <row r="19" spans="1:5" s="17" customFormat="1" ht="13.5" thickBot="1" x14ac:dyDescent="0.25">
      <c r="A19" s="18" t="s">
        <v>101</v>
      </c>
      <c r="B19" s="106">
        <v>87736144</v>
      </c>
      <c r="C19" s="79">
        <v>95195344</v>
      </c>
      <c r="D19" s="79">
        <v>63686688</v>
      </c>
      <c r="E19" s="97">
        <f t="shared" si="0"/>
        <v>0.66901053480094574</v>
      </c>
    </row>
    <row r="20" spans="1:5" ht="16.5" thickBot="1" x14ac:dyDescent="0.25">
      <c r="A20" s="21" t="s">
        <v>102</v>
      </c>
      <c r="B20" s="108">
        <v>87736144</v>
      </c>
      <c r="C20" s="80">
        <v>95195344</v>
      </c>
      <c r="D20" s="80">
        <v>63686688</v>
      </c>
      <c r="E20" s="90">
        <f t="shared" si="0"/>
        <v>0.66901053480094574</v>
      </c>
    </row>
    <row r="23" spans="1:5" x14ac:dyDescent="0.2">
      <c r="A23" s="98" t="s">
        <v>146</v>
      </c>
      <c r="B23" s="124">
        <f>SUM(B15+B20)</f>
        <v>88948144</v>
      </c>
      <c r="C23" s="124">
        <f t="shared" ref="C23:E23" si="1">SUM(C15+C20)</f>
        <v>98251417</v>
      </c>
      <c r="D23" s="124">
        <f t="shared" si="1"/>
        <v>66600153</v>
      </c>
      <c r="E23" s="125">
        <f>SUM(D23/C23)</f>
        <v>0.67785437639031709</v>
      </c>
    </row>
  </sheetData>
  <mergeCells count="3">
    <mergeCell ref="A3:E3"/>
    <mergeCell ref="C1:E1"/>
    <mergeCell ref="D6:E6"/>
  </mergeCells>
  <pageMargins left="0.74803149606299213" right="0.74803149606299213" top="0.98425196850393704" bottom="0.98425196850393704" header="0.51181102362204722" footer="0.51181102362204722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DB48-165B-47F4-A1DF-29110009EDF4}">
  <dimension ref="A1:E37"/>
  <sheetViews>
    <sheetView view="pageBreakPreview" zoomScale="60" zoomScaleNormal="100" workbookViewId="0">
      <pane ySplit="6" topLeftCell="A7" activePane="bottomLeft" state="frozen"/>
      <selection pane="bottomLeft" activeCell="S23" sqref="S23"/>
    </sheetView>
  </sheetViews>
  <sheetFormatPr defaultRowHeight="12.75" x14ac:dyDescent="0.2"/>
  <cols>
    <col min="1" max="1" width="41" style="2" customWidth="1"/>
    <col min="2" max="2" width="18.140625" style="2" customWidth="1"/>
    <col min="3" max="3" width="18.85546875" style="2" customWidth="1"/>
    <col min="4" max="4" width="18.7109375" style="2" customWidth="1"/>
    <col min="5" max="5" width="13" style="2" customWidth="1"/>
    <col min="6" max="251" width="9.140625" style="2"/>
    <col min="252" max="252" width="8.140625" style="2" customWidth="1"/>
    <col min="253" max="253" width="41" style="2" customWidth="1"/>
    <col min="254" max="260" width="32.85546875" style="2" customWidth="1"/>
    <col min="261" max="507" width="9.140625" style="2"/>
    <col min="508" max="508" width="8.140625" style="2" customWidth="1"/>
    <col min="509" max="509" width="41" style="2" customWidth="1"/>
    <col min="510" max="516" width="32.85546875" style="2" customWidth="1"/>
    <col min="517" max="763" width="9.140625" style="2"/>
    <col min="764" max="764" width="8.140625" style="2" customWidth="1"/>
    <col min="765" max="765" width="41" style="2" customWidth="1"/>
    <col min="766" max="772" width="32.85546875" style="2" customWidth="1"/>
    <col min="773" max="1019" width="9.140625" style="2"/>
    <col min="1020" max="1020" width="8.140625" style="2" customWidth="1"/>
    <col min="1021" max="1021" width="41" style="2" customWidth="1"/>
    <col min="1022" max="1028" width="32.85546875" style="2" customWidth="1"/>
    <col min="1029" max="1275" width="9.140625" style="2"/>
    <col min="1276" max="1276" width="8.140625" style="2" customWidth="1"/>
    <col min="1277" max="1277" width="41" style="2" customWidth="1"/>
    <col min="1278" max="1284" width="32.85546875" style="2" customWidth="1"/>
    <col min="1285" max="1531" width="9.140625" style="2"/>
    <col min="1532" max="1532" width="8.140625" style="2" customWidth="1"/>
    <col min="1533" max="1533" width="41" style="2" customWidth="1"/>
    <col min="1534" max="1540" width="32.85546875" style="2" customWidth="1"/>
    <col min="1541" max="1787" width="9.140625" style="2"/>
    <col min="1788" max="1788" width="8.140625" style="2" customWidth="1"/>
    <col min="1789" max="1789" width="41" style="2" customWidth="1"/>
    <col min="1790" max="1796" width="32.85546875" style="2" customWidth="1"/>
    <col min="1797" max="2043" width="9.140625" style="2"/>
    <col min="2044" max="2044" width="8.140625" style="2" customWidth="1"/>
    <col min="2045" max="2045" width="41" style="2" customWidth="1"/>
    <col min="2046" max="2052" width="32.85546875" style="2" customWidth="1"/>
    <col min="2053" max="2299" width="9.140625" style="2"/>
    <col min="2300" max="2300" width="8.140625" style="2" customWidth="1"/>
    <col min="2301" max="2301" width="41" style="2" customWidth="1"/>
    <col min="2302" max="2308" width="32.85546875" style="2" customWidth="1"/>
    <col min="2309" max="2555" width="9.140625" style="2"/>
    <col min="2556" max="2556" width="8.140625" style="2" customWidth="1"/>
    <col min="2557" max="2557" width="41" style="2" customWidth="1"/>
    <col min="2558" max="2564" width="32.85546875" style="2" customWidth="1"/>
    <col min="2565" max="2811" width="9.140625" style="2"/>
    <col min="2812" max="2812" width="8.140625" style="2" customWidth="1"/>
    <col min="2813" max="2813" width="41" style="2" customWidth="1"/>
    <col min="2814" max="2820" width="32.85546875" style="2" customWidth="1"/>
    <col min="2821" max="3067" width="9.140625" style="2"/>
    <col min="3068" max="3068" width="8.140625" style="2" customWidth="1"/>
    <col min="3069" max="3069" width="41" style="2" customWidth="1"/>
    <col min="3070" max="3076" width="32.85546875" style="2" customWidth="1"/>
    <col min="3077" max="3323" width="9.140625" style="2"/>
    <col min="3324" max="3324" width="8.140625" style="2" customWidth="1"/>
    <col min="3325" max="3325" width="41" style="2" customWidth="1"/>
    <col min="3326" max="3332" width="32.85546875" style="2" customWidth="1"/>
    <col min="3333" max="3579" width="9.140625" style="2"/>
    <col min="3580" max="3580" width="8.140625" style="2" customWidth="1"/>
    <col min="3581" max="3581" width="41" style="2" customWidth="1"/>
    <col min="3582" max="3588" width="32.85546875" style="2" customWidth="1"/>
    <col min="3589" max="3835" width="9.140625" style="2"/>
    <col min="3836" max="3836" width="8.140625" style="2" customWidth="1"/>
    <col min="3837" max="3837" width="41" style="2" customWidth="1"/>
    <col min="3838" max="3844" width="32.85546875" style="2" customWidth="1"/>
    <col min="3845" max="4091" width="9.140625" style="2"/>
    <col min="4092" max="4092" width="8.140625" style="2" customWidth="1"/>
    <col min="4093" max="4093" width="41" style="2" customWidth="1"/>
    <col min="4094" max="4100" width="32.85546875" style="2" customWidth="1"/>
    <col min="4101" max="4347" width="9.140625" style="2"/>
    <col min="4348" max="4348" width="8.140625" style="2" customWidth="1"/>
    <col min="4349" max="4349" width="41" style="2" customWidth="1"/>
    <col min="4350" max="4356" width="32.85546875" style="2" customWidth="1"/>
    <col min="4357" max="4603" width="9.140625" style="2"/>
    <col min="4604" max="4604" width="8.140625" style="2" customWidth="1"/>
    <col min="4605" max="4605" width="41" style="2" customWidth="1"/>
    <col min="4606" max="4612" width="32.85546875" style="2" customWidth="1"/>
    <col min="4613" max="4859" width="9.140625" style="2"/>
    <col min="4860" max="4860" width="8.140625" style="2" customWidth="1"/>
    <col min="4861" max="4861" width="41" style="2" customWidth="1"/>
    <col min="4862" max="4868" width="32.85546875" style="2" customWidth="1"/>
    <col min="4869" max="5115" width="9.140625" style="2"/>
    <col min="5116" max="5116" width="8.140625" style="2" customWidth="1"/>
    <col min="5117" max="5117" width="41" style="2" customWidth="1"/>
    <col min="5118" max="5124" width="32.85546875" style="2" customWidth="1"/>
    <col min="5125" max="5371" width="9.140625" style="2"/>
    <col min="5372" max="5372" width="8.140625" style="2" customWidth="1"/>
    <col min="5373" max="5373" width="41" style="2" customWidth="1"/>
    <col min="5374" max="5380" width="32.85546875" style="2" customWidth="1"/>
    <col min="5381" max="5627" width="9.140625" style="2"/>
    <col min="5628" max="5628" width="8.140625" style="2" customWidth="1"/>
    <col min="5629" max="5629" width="41" style="2" customWidth="1"/>
    <col min="5630" max="5636" width="32.85546875" style="2" customWidth="1"/>
    <col min="5637" max="5883" width="9.140625" style="2"/>
    <col min="5884" max="5884" width="8.140625" style="2" customWidth="1"/>
    <col min="5885" max="5885" width="41" style="2" customWidth="1"/>
    <col min="5886" max="5892" width="32.85546875" style="2" customWidth="1"/>
    <col min="5893" max="6139" width="9.140625" style="2"/>
    <col min="6140" max="6140" width="8.140625" style="2" customWidth="1"/>
    <col min="6141" max="6141" width="41" style="2" customWidth="1"/>
    <col min="6142" max="6148" width="32.85546875" style="2" customWidth="1"/>
    <col min="6149" max="6395" width="9.140625" style="2"/>
    <col min="6396" max="6396" width="8.140625" style="2" customWidth="1"/>
    <col min="6397" max="6397" width="41" style="2" customWidth="1"/>
    <col min="6398" max="6404" width="32.85546875" style="2" customWidth="1"/>
    <col min="6405" max="6651" width="9.140625" style="2"/>
    <col min="6652" max="6652" width="8.140625" style="2" customWidth="1"/>
    <col min="6653" max="6653" width="41" style="2" customWidth="1"/>
    <col min="6654" max="6660" width="32.85546875" style="2" customWidth="1"/>
    <col min="6661" max="6907" width="9.140625" style="2"/>
    <col min="6908" max="6908" width="8.140625" style="2" customWidth="1"/>
    <col min="6909" max="6909" width="41" style="2" customWidth="1"/>
    <col min="6910" max="6916" width="32.85546875" style="2" customWidth="1"/>
    <col min="6917" max="7163" width="9.140625" style="2"/>
    <col min="7164" max="7164" width="8.140625" style="2" customWidth="1"/>
    <col min="7165" max="7165" width="41" style="2" customWidth="1"/>
    <col min="7166" max="7172" width="32.85546875" style="2" customWidth="1"/>
    <col min="7173" max="7419" width="9.140625" style="2"/>
    <col min="7420" max="7420" width="8.140625" style="2" customWidth="1"/>
    <col min="7421" max="7421" width="41" style="2" customWidth="1"/>
    <col min="7422" max="7428" width="32.85546875" style="2" customWidth="1"/>
    <col min="7429" max="7675" width="9.140625" style="2"/>
    <col min="7676" max="7676" width="8.140625" style="2" customWidth="1"/>
    <col min="7677" max="7677" width="41" style="2" customWidth="1"/>
    <col min="7678" max="7684" width="32.85546875" style="2" customWidth="1"/>
    <col min="7685" max="7931" width="9.140625" style="2"/>
    <col min="7932" max="7932" width="8.140625" style="2" customWidth="1"/>
    <col min="7933" max="7933" width="41" style="2" customWidth="1"/>
    <col min="7934" max="7940" width="32.85546875" style="2" customWidth="1"/>
    <col min="7941" max="8187" width="9.140625" style="2"/>
    <col min="8188" max="8188" width="8.140625" style="2" customWidth="1"/>
    <col min="8189" max="8189" width="41" style="2" customWidth="1"/>
    <col min="8190" max="8196" width="32.85546875" style="2" customWidth="1"/>
    <col min="8197" max="8443" width="9.140625" style="2"/>
    <col min="8444" max="8444" width="8.140625" style="2" customWidth="1"/>
    <col min="8445" max="8445" width="41" style="2" customWidth="1"/>
    <col min="8446" max="8452" width="32.85546875" style="2" customWidth="1"/>
    <col min="8453" max="8699" width="9.140625" style="2"/>
    <col min="8700" max="8700" width="8.140625" style="2" customWidth="1"/>
    <col min="8701" max="8701" width="41" style="2" customWidth="1"/>
    <col min="8702" max="8708" width="32.85546875" style="2" customWidth="1"/>
    <col min="8709" max="8955" width="9.140625" style="2"/>
    <col min="8956" max="8956" width="8.140625" style="2" customWidth="1"/>
    <col min="8957" max="8957" width="41" style="2" customWidth="1"/>
    <col min="8958" max="8964" width="32.85546875" style="2" customWidth="1"/>
    <col min="8965" max="9211" width="9.140625" style="2"/>
    <col min="9212" max="9212" width="8.140625" style="2" customWidth="1"/>
    <col min="9213" max="9213" width="41" style="2" customWidth="1"/>
    <col min="9214" max="9220" width="32.85546875" style="2" customWidth="1"/>
    <col min="9221" max="9467" width="9.140625" style="2"/>
    <col min="9468" max="9468" width="8.140625" style="2" customWidth="1"/>
    <col min="9469" max="9469" width="41" style="2" customWidth="1"/>
    <col min="9470" max="9476" width="32.85546875" style="2" customWidth="1"/>
    <col min="9477" max="9723" width="9.140625" style="2"/>
    <col min="9724" max="9724" width="8.140625" style="2" customWidth="1"/>
    <col min="9725" max="9725" width="41" style="2" customWidth="1"/>
    <col min="9726" max="9732" width="32.85546875" style="2" customWidth="1"/>
    <col min="9733" max="9979" width="9.140625" style="2"/>
    <col min="9980" max="9980" width="8.140625" style="2" customWidth="1"/>
    <col min="9981" max="9981" width="41" style="2" customWidth="1"/>
    <col min="9982" max="9988" width="32.85546875" style="2" customWidth="1"/>
    <col min="9989" max="10235" width="9.140625" style="2"/>
    <col min="10236" max="10236" width="8.140625" style="2" customWidth="1"/>
    <col min="10237" max="10237" width="41" style="2" customWidth="1"/>
    <col min="10238" max="10244" width="32.85546875" style="2" customWidth="1"/>
    <col min="10245" max="10491" width="9.140625" style="2"/>
    <col min="10492" max="10492" width="8.140625" style="2" customWidth="1"/>
    <col min="10493" max="10493" width="41" style="2" customWidth="1"/>
    <col min="10494" max="10500" width="32.85546875" style="2" customWidth="1"/>
    <col min="10501" max="10747" width="9.140625" style="2"/>
    <col min="10748" max="10748" width="8.140625" style="2" customWidth="1"/>
    <col min="10749" max="10749" width="41" style="2" customWidth="1"/>
    <col min="10750" max="10756" width="32.85546875" style="2" customWidth="1"/>
    <col min="10757" max="11003" width="9.140625" style="2"/>
    <col min="11004" max="11004" width="8.140625" style="2" customWidth="1"/>
    <col min="11005" max="11005" width="41" style="2" customWidth="1"/>
    <col min="11006" max="11012" width="32.85546875" style="2" customWidth="1"/>
    <col min="11013" max="11259" width="9.140625" style="2"/>
    <col min="11260" max="11260" width="8.140625" style="2" customWidth="1"/>
    <col min="11261" max="11261" width="41" style="2" customWidth="1"/>
    <col min="11262" max="11268" width="32.85546875" style="2" customWidth="1"/>
    <col min="11269" max="11515" width="9.140625" style="2"/>
    <col min="11516" max="11516" width="8.140625" style="2" customWidth="1"/>
    <col min="11517" max="11517" width="41" style="2" customWidth="1"/>
    <col min="11518" max="11524" width="32.85546875" style="2" customWidth="1"/>
    <col min="11525" max="11771" width="9.140625" style="2"/>
    <col min="11772" max="11772" width="8.140625" style="2" customWidth="1"/>
    <col min="11773" max="11773" width="41" style="2" customWidth="1"/>
    <col min="11774" max="11780" width="32.85546875" style="2" customWidth="1"/>
    <col min="11781" max="12027" width="9.140625" style="2"/>
    <col min="12028" max="12028" width="8.140625" style="2" customWidth="1"/>
    <col min="12029" max="12029" width="41" style="2" customWidth="1"/>
    <col min="12030" max="12036" width="32.85546875" style="2" customWidth="1"/>
    <col min="12037" max="12283" width="9.140625" style="2"/>
    <col min="12284" max="12284" width="8.140625" style="2" customWidth="1"/>
    <col min="12285" max="12285" width="41" style="2" customWidth="1"/>
    <col min="12286" max="12292" width="32.85546875" style="2" customWidth="1"/>
    <col min="12293" max="12539" width="9.140625" style="2"/>
    <col min="12540" max="12540" width="8.140625" style="2" customWidth="1"/>
    <col min="12541" max="12541" width="41" style="2" customWidth="1"/>
    <col min="12542" max="12548" width="32.85546875" style="2" customWidth="1"/>
    <col min="12549" max="12795" width="9.140625" style="2"/>
    <col min="12796" max="12796" width="8.140625" style="2" customWidth="1"/>
    <col min="12797" max="12797" width="41" style="2" customWidth="1"/>
    <col min="12798" max="12804" width="32.85546875" style="2" customWidth="1"/>
    <col min="12805" max="13051" width="9.140625" style="2"/>
    <col min="13052" max="13052" width="8.140625" style="2" customWidth="1"/>
    <col min="13053" max="13053" width="41" style="2" customWidth="1"/>
    <col min="13054" max="13060" width="32.85546875" style="2" customWidth="1"/>
    <col min="13061" max="13307" width="9.140625" style="2"/>
    <col min="13308" max="13308" width="8.140625" style="2" customWidth="1"/>
    <col min="13309" max="13309" width="41" style="2" customWidth="1"/>
    <col min="13310" max="13316" width="32.85546875" style="2" customWidth="1"/>
    <col min="13317" max="13563" width="9.140625" style="2"/>
    <col min="13564" max="13564" width="8.140625" style="2" customWidth="1"/>
    <col min="13565" max="13565" width="41" style="2" customWidth="1"/>
    <col min="13566" max="13572" width="32.85546875" style="2" customWidth="1"/>
    <col min="13573" max="13819" width="9.140625" style="2"/>
    <col min="13820" max="13820" width="8.140625" style="2" customWidth="1"/>
    <col min="13821" max="13821" width="41" style="2" customWidth="1"/>
    <col min="13822" max="13828" width="32.85546875" style="2" customWidth="1"/>
    <col min="13829" max="14075" width="9.140625" style="2"/>
    <col min="14076" max="14076" width="8.140625" style="2" customWidth="1"/>
    <col min="14077" max="14077" width="41" style="2" customWidth="1"/>
    <col min="14078" max="14084" width="32.85546875" style="2" customWidth="1"/>
    <col min="14085" max="14331" width="9.140625" style="2"/>
    <col min="14332" max="14332" width="8.140625" style="2" customWidth="1"/>
    <col min="14333" max="14333" width="41" style="2" customWidth="1"/>
    <col min="14334" max="14340" width="32.85546875" style="2" customWidth="1"/>
    <col min="14341" max="14587" width="9.140625" style="2"/>
    <col min="14588" max="14588" width="8.140625" style="2" customWidth="1"/>
    <col min="14589" max="14589" width="41" style="2" customWidth="1"/>
    <col min="14590" max="14596" width="32.85546875" style="2" customWidth="1"/>
    <col min="14597" max="14843" width="9.140625" style="2"/>
    <col min="14844" max="14844" width="8.140625" style="2" customWidth="1"/>
    <col min="14845" max="14845" width="41" style="2" customWidth="1"/>
    <col min="14846" max="14852" width="32.85546875" style="2" customWidth="1"/>
    <col min="14853" max="15099" width="9.140625" style="2"/>
    <col min="15100" max="15100" width="8.140625" style="2" customWidth="1"/>
    <col min="15101" max="15101" width="41" style="2" customWidth="1"/>
    <col min="15102" max="15108" width="32.85546875" style="2" customWidth="1"/>
    <col min="15109" max="15355" width="9.140625" style="2"/>
    <col min="15356" max="15356" width="8.140625" style="2" customWidth="1"/>
    <col min="15357" max="15357" width="41" style="2" customWidth="1"/>
    <col min="15358" max="15364" width="32.85546875" style="2" customWidth="1"/>
    <col min="15365" max="15611" width="9.140625" style="2"/>
    <col min="15612" max="15612" width="8.140625" style="2" customWidth="1"/>
    <col min="15613" max="15613" width="41" style="2" customWidth="1"/>
    <col min="15614" max="15620" width="32.85546875" style="2" customWidth="1"/>
    <col min="15621" max="15867" width="9.140625" style="2"/>
    <col min="15868" max="15868" width="8.140625" style="2" customWidth="1"/>
    <col min="15869" max="15869" width="41" style="2" customWidth="1"/>
    <col min="15870" max="15876" width="32.85546875" style="2" customWidth="1"/>
    <col min="15877" max="16123" width="9.140625" style="2"/>
    <col min="16124" max="16124" width="8.140625" style="2" customWidth="1"/>
    <col min="16125" max="16125" width="41" style="2" customWidth="1"/>
    <col min="16126" max="16132" width="32.85546875" style="2" customWidth="1"/>
    <col min="16133" max="16384" width="9.140625" style="2"/>
  </cols>
  <sheetData>
    <row r="1" spans="1:5" ht="14.25" x14ac:dyDescent="0.2">
      <c r="D1" s="92" t="s">
        <v>148</v>
      </c>
      <c r="E1" s="92"/>
    </row>
    <row r="3" spans="1:5" ht="15.75" x14ac:dyDescent="0.25">
      <c r="A3" s="67" t="s">
        <v>147</v>
      </c>
      <c r="B3" s="67"/>
      <c r="C3" s="67"/>
      <c r="D3" s="67"/>
      <c r="E3" s="67"/>
    </row>
    <row r="5" spans="1:5" ht="13.5" thickBot="1" x14ac:dyDescent="0.25">
      <c r="D5" s="71" t="s">
        <v>1</v>
      </c>
      <c r="E5" s="71"/>
    </row>
    <row r="6" spans="1:5" s="126" customFormat="1" ht="32.25" thickBot="1" x14ac:dyDescent="0.25">
      <c r="A6" s="72" t="s">
        <v>2</v>
      </c>
      <c r="B6" s="73" t="s">
        <v>3</v>
      </c>
      <c r="C6" s="73" t="s">
        <v>4</v>
      </c>
      <c r="D6" s="73" t="s">
        <v>5</v>
      </c>
      <c r="E6" s="74" t="s">
        <v>6</v>
      </c>
    </row>
    <row r="7" spans="1:5" ht="25.5" x14ac:dyDescent="0.2">
      <c r="A7" s="114" t="s">
        <v>7</v>
      </c>
      <c r="B7" s="127">
        <v>9294964</v>
      </c>
      <c r="C7" s="127">
        <v>9657654</v>
      </c>
      <c r="D7" s="127">
        <v>6997182</v>
      </c>
      <c r="E7" s="129">
        <f>SUM(D7/C7)</f>
        <v>0.72452191805587574</v>
      </c>
    </row>
    <row r="8" spans="1:5" ht="25.5" x14ac:dyDescent="0.2">
      <c r="A8" s="110" t="s">
        <v>109</v>
      </c>
      <c r="B8" s="128">
        <v>0</v>
      </c>
      <c r="C8" s="128">
        <v>16750</v>
      </c>
      <c r="D8" s="128">
        <v>16750</v>
      </c>
      <c r="E8" s="129">
        <f t="shared" ref="E8:E37" si="0">SUM(D8/C8)</f>
        <v>1</v>
      </c>
    </row>
    <row r="9" spans="1:5" x14ac:dyDescent="0.2">
      <c r="A9" s="110" t="s">
        <v>8</v>
      </c>
      <c r="B9" s="128">
        <v>687000</v>
      </c>
      <c r="C9" s="128">
        <v>687000</v>
      </c>
      <c r="D9" s="128">
        <v>470250</v>
      </c>
      <c r="E9" s="129">
        <f t="shared" si="0"/>
        <v>0.68449781659388642</v>
      </c>
    </row>
    <row r="10" spans="1:5" x14ac:dyDescent="0.2">
      <c r="A10" s="110" t="s">
        <v>9</v>
      </c>
      <c r="B10" s="128">
        <v>170100</v>
      </c>
      <c r="C10" s="128">
        <v>170100</v>
      </c>
      <c r="D10" s="128">
        <v>116775</v>
      </c>
      <c r="E10" s="129">
        <f t="shared" si="0"/>
        <v>0.68650793650793651</v>
      </c>
    </row>
    <row r="11" spans="1:5" ht="25.5" x14ac:dyDescent="0.2">
      <c r="A11" s="10" t="s">
        <v>10</v>
      </c>
      <c r="B11" s="128">
        <v>0</v>
      </c>
      <c r="C11" s="128">
        <v>100000</v>
      </c>
      <c r="D11" s="128">
        <v>85868</v>
      </c>
      <c r="E11" s="129">
        <f t="shared" si="0"/>
        <v>0.85868</v>
      </c>
    </row>
    <row r="12" spans="1:5" s="17" customFormat="1" x14ac:dyDescent="0.2">
      <c r="A12" s="14" t="s">
        <v>11</v>
      </c>
      <c r="B12" s="39">
        <v>10152064</v>
      </c>
      <c r="C12" s="39">
        <v>10631504</v>
      </c>
      <c r="D12" s="39">
        <v>7686825</v>
      </c>
      <c r="E12" s="130">
        <f t="shared" si="0"/>
        <v>0.72302329002556931</v>
      </c>
    </row>
    <row r="13" spans="1:5" ht="38.25" x14ac:dyDescent="0.2">
      <c r="A13" s="110" t="s">
        <v>13</v>
      </c>
      <c r="B13" s="128">
        <v>1200000</v>
      </c>
      <c r="C13" s="128">
        <v>1200000</v>
      </c>
      <c r="D13" s="128">
        <v>900000</v>
      </c>
      <c r="E13" s="129">
        <f t="shared" si="0"/>
        <v>0.75</v>
      </c>
    </row>
    <row r="14" spans="1:5" s="17" customFormat="1" ht="13.5" thickBot="1" x14ac:dyDescent="0.25">
      <c r="A14" s="18" t="s">
        <v>149</v>
      </c>
      <c r="B14" s="59">
        <v>1200000</v>
      </c>
      <c r="C14" s="59">
        <v>1200000</v>
      </c>
      <c r="D14" s="59">
        <v>900000</v>
      </c>
      <c r="E14" s="131">
        <f t="shared" si="0"/>
        <v>0.75</v>
      </c>
    </row>
    <row r="15" spans="1:5" ht="16.5" thickBot="1" x14ac:dyDescent="0.3">
      <c r="A15" s="21" t="s">
        <v>16</v>
      </c>
      <c r="B15" s="46">
        <v>11352064</v>
      </c>
      <c r="C15" s="46">
        <v>11831504</v>
      </c>
      <c r="D15" s="46">
        <v>8586825</v>
      </c>
      <c r="E15" s="132">
        <f t="shared" si="0"/>
        <v>0.72575937936546364</v>
      </c>
    </row>
    <row r="16" spans="1:5" ht="31.5" x14ac:dyDescent="0.25">
      <c r="A16" s="81" t="s">
        <v>116</v>
      </c>
      <c r="B16" s="133">
        <v>2290286</v>
      </c>
      <c r="C16" s="133">
        <v>2380081</v>
      </c>
      <c r="D16" s="133">
        <v>1608155</v>
      </c>
      <c r="E16" s="134">
        <f t="shared" si="0"/>
        <v>0.67567238257857609</v>
      </c>
    </row>
    <row r="17" spans="1:5" x14ac:dyDescent="0.2">
      <c r="A17" s="110" t="s">
        <v>18</v>
      </c>
      <c r="B17" s="128">
        <v>100000</v>
      </c>
      <c r="C17" s="128">
        <v>100000</v>
      </c>
      <c r="D17" s="128">
        <v>41295</v>
      </c>
      <c r="E17" s="129">
        <f t="shared" si="0"/>
        <v>0.41294999999999998</v>
      </c>
    </row>
    <row r="18" spans="1:5" x14ac:dyDescent="0.2">
      <c r="A18" s="110" t="s">
        <v>19</v>
      </c>
      <c r="B18" s="128">
        <v>491000</v>
      </c>
      <c r="C18" s="128">
        <v>700000</v>
      </c>
      <c r="D18" s="128">
        <v>514278</v>
      </c>
      <c r="E18" s="129">
        <f t="shared" si="0"/>
        <v>0.73468285714285719</v>
      </c>
    </row>
    <row r="19" spans="1:5" s="17" customFormat="1" x14ac:dyDescent="0.2">
      <c r="A19" s="14" t="s">
        <v>117</v>
      </c>
      <c r="B19" s="39">
        <v>591000</v>
      </c>
      <c r="C19" s="39">
        <v>800000</v>
      </c>
      <c r="D19" s="39">
        <v>555573</v>
      </c>
      <c r="E19" s="130">
        <f t="shared" si="0"/>
        <v>0.69446624999999995</v>
      </c>
    </row>
    <row r="20" spans="1:5" ht="25.5" x14ac:dyDescent="0.2">
      <c r="A20" s="110" t="s">
        <v>21</v>
      </c>
      <c r="B20" s="128">
        <v>50000</v>
      </c>
      <c r="C20" s="128">
        <v>10000</v>
      </c>
      <c r="D20" s="128">
        <v>2600</v>
      </c>
      <c r="E20" s="129">
        <f t="shared" si="0"/>
        <v>0.26</v>
      </c>
    </row>
    <row r="21" spans="1:5" x14ac:dyDescent="0.2">
      <c r="A21" s="110" t="s">
        <v>22</v>
      </c>
      <c r="B21" s="128">
        <v>35000</v>
      </c>
      <c r="C21" s="128">
        <v>60000</v>
      </c>
      <c r="D21" s="128">
        <v>38513</v>
      </c>
      <c r="E21" s="129">
        <f t="shared" si="0"/>
        <v>0.64188333333333336</v>
      </c>
    </row>
    <row r="22" spans="1:5" s="17" customFormat="1" x14ac:dyDescent="0.2">
      <c r="A22" s="14" t="s">
        <v>23</v>
      </c>
      <c r="B22" s="39">
        <v>85000</v>
      </c>
      <c r="C22" s="39">
        <v>70000</v>
      </c>
      <c r="D22" s="39">
        <v>41113</v>
      </c>
      <c r="E22" s="130">
        <f t="shared" si="0"/>
        <v>0.58732857142857142</v>
      </c>
    </row>
    <row r="23" spans="1:5" x14ac:dyDescent="0.2">
      <c r="A23" s="110" t="s">
        <v>24</v>
      </c>
      <c r="B23" s="128">
        <v>1700000</v>
      </c>
      <c r="C23" s="128">
        <v>3000000</v>
      </c>
      <c r="D23" s="128">
        <v>2170381</v>
      </c>
      <c r="E23" s="129">
        <f t="shared" si="0"/>
        <v>0.72346033333333337</v>
      </c>
    </row>
    <row r="24" spans="1:5" x14ac:dyDescent="0.2">
      <c r="A24" s="10" t="s">
        <v>25</v>
      </c>
      <c r="B24" s="128">
        <v>0</v>
      </c>
      <c r="C24" s="128">
        <v>686000</v>
      </c>
      <c r="D24" s="128">
        <v>686000</v>
      </c>
      <c r="E24" s="129">
        <f t="shared" si="0"/>
        <v>1</v>
      </c>
    </row>
    <row r="25" spans="1:5" x14ac:dyDescent="0.2">
      <c r="A25" s="110" t="s">
        <v>26</v>
      </c>
      <c r="B25" s="128">
        <v>300000</v>
      </c>
      <c r="C25" s="128">
        <v>50000</v>
      </c>
      <c r="D25" s="128">
        <v>34410</v>
      </c>
      <c r="E25" s="129">
        <f t="shared" si="0"/>
        <v>0.68820000000000003</v>
      </c>
    </row>
    <row r="26" spans="1:5" x14ac:dyDescent="0.2">
      <c r="A26" s="10" t="s">
        <v>29</v>
      </c>
      <c r="B26" s="128">
        <v>4192935</v>
      </c>
      <c r="C26" s="128">
        <v>6690885</v>
      </c>
      <c r="D26" s="128">
        <v>5524434</v>
      </c>
      <c r="E26" s="129">
        <f t="shared" si="0"/>
        <v>0.82566566306250966</v>
      </c>
    </row>
    <row r="27" spans="1:5" s="17" customFormat="1" x14ac:dyDescent="0.2">
      <c r="A27" s="14" t="s">
        <v>30</v>
      </c>
      <c r="B27" s="39">
        <v>6192935</v>
      </c>
      <c r="C27" s="39">
        <v>10426885</v>
      </c>
      <c r="D27" s="39">
        <v>8415225</v>
      </c>
      <c r="E27" s="130">
        <f t="shared" si="0"/>
        <v>0.80706989671411933</v>
      </c>
    </row>
    <row r="28" spans="1:5" x14ac:dyDescent="0.2">
      <c r="A28" s="110" t="s">
        <v>31</v>
      </c>
      <c r="B28" s="128">
        <v>20000</v>
      </c>
      <c r="C28" s="128">
        <v>50000</v>
      </c>
      <c r="D28" s="128">
        <v>39126</v>
      </c>
      <c r="E28" s="129">
        <f t="shared" si="0"/>
        <v>0.78251999999999999</v>
      </c>
    </row>
    <row r="29" spans="1:5" s="17" customFormat="1" ht="25.5" x14ac:dyDescent="0.2">
      <c r="A29" s="14" t="s">
        <v>32</v>
      </c>
      <c r="B29" s="39">
        <v>20000</v>
      </c>
      <c r="C29" s="39">
        <v>50000</v>
      </c>
      <c r="D29" s="39">
        <v>39126</v>
      </c>
      <c r="E29" s="130">
        <f t="shared" si="0"/>
        <v>0.78251999999999999</v>
      </c>
    </row>
    <row r="30" spans="1:5" ht="25.5" x14ac:dyDescent="0.2">
      <c r="A30" s="110" t="s">
        <v>33</v>
      </c>
      <c r="B30" s="128">
        <v>1000000</v>
      </c>
      <c r="C30" s="128">
        <v>1200000</v>
      </c>
      <c r="D30" s="128">
        <v>925742</v>
      </c>
      <c r="E30" s="129">
        <f t="shared" si="0"/>
        <v>0.77145166666666665</v>
      </c>
    </row>
    <row r="31" spans="1:5" x14ac:dyDescent="0.2">
      <c r="A31" s="110" t="s">
        <v>36</v>
      </c>
      <c r="B31" s="128">
        <v>0</v>
      </c>
      <c r="C31" s="128">
        <v>50050</v>
      </c>
      <c r="D31" s="128">
        <v>48112</v>
      </c>
      <c r="E31" s="129">
        <f t="shared" si="0"/>
        <v>0.96127872127872127</v>
      </c>
    </row>
    <row r="32" spans="1:5" s="17" customFormat="1" ht="26.25" thickBot="1" x14ac:dyDescent="0.25">
      <c r="A32" s="18" t="s">
        <v>118</v>
      </c>
      <c r="B32" s="59">
        <v>1000000</v>
      </c>
      <c r="C32" s="59">
        <v>1250050</v>
      </c>
      <c r="D32" s="59">
        <v>973854</v>
      </c>
      <c r="E32" s="131">
        <f t="shared" si="0"/>
        <v>0.77905203791848321</v>
      </c>
    </row>
    <row r="33" spans="1:5" ht="16.5" thickBot="1" x14ac:dyDescent="0.3">
      <c r="A33" s="21" t="s">
        <v>38</v>
      </c>
      <c r="B33" s="46">
        <v>7888935</v>
      </c>
      <c r="C33" s="46">
        <v>12596935</v>
      </c>
      <c r="D33" s="46">
        <v>10024891</v>
      </c>
      <c r="E33" s="132">
        <f t="shared" si="0"/>
        <v>0.79581985617930073</v>
      </c>
    </row>
    <row r="34" spans="1:5" ht="25.5" x14ac:dyDescent="0.2">
      <c r="A34" s="114" t="s">
        <v>51</v>
      </c>
      <c r="B34" s="127">
        <v>393700</v>
      </c>
      <c r="C34" s="127">
        <v>393700</v>
      </c>
      <c r="D34" s="127">
        <v>70390</v>
      </c>
      <c r="E34" s="129">
        <f t="shared" si="0"/>
        <v>0.17879095758191516</v>
      </c>
    </row>
    <row r="35" spans="1:5" ht="26.25" thickBot="1" x14ac:dyDescent="0.25">
      <c r="A35" s="135" t="s">
        <v>52</v>
      </c>
      <c r="B35" s="136">
        <v>106300</v>
      </c>
      <c r="C35" s="136">
        <v>106300</v>
      </c>
      <c r="D35" s="136">
        <v>16441</v>
      </c>
      <c r="E35" s="137">
        <f t="shared" si="0"/>
        <v>0.15466603951081845</v>
      </c>
    </row>
    <row r="36" spans="1:5" ht="16.5" thickBot="1" x14ac:dyDescent="0.3">
      <c r="A36" s="21" t="s">
        <v>140</v>
      </c>
      <c r="B36" s="46">
        <v>500000</v>
      </c>
      <c r="C36" s="46">
        <v>500000</v>
      </c>
      <c r="D36" s="46">
        <v>86831</v>
      </c>
      <c r="E36" s="132">
        <f t="shared" si="0"/>
        <v>0.17366200000000001</v>
      </c>
    </row>
    <row r="37" spans="1:5" ht="16.5" thickBot="1" x14ac:dyDescent="0.3">
      <c r="A37" s="21" t="s">
        <v>58</v>
      </c>
      <c r="B37" s="46">
        <v>22031285</v>
      </c>
      <c r="C37" s="46">
        <v>27308520</v>
      </c>
      <c r="D37" s="46">
        <v>20306702</v>
      </c>
      <c r="E37" s="132">
        <f t="shared" si="0"/>
        <v>0.74360316853494812</v>
      </c>
    </row>
  </sheetData>
  <mergeCells count="3">
    <mergeCell ref="D5:E5"/>
    <mergeCell ref="A3:E3"/>
    <mergeCell ref="D1:E1"/>
  </mergeCells>
  <pageMargins left="0.74803149606299213" right="0.74803149606299213" top="0.98425196850393704" bottom="0.98425196850393704" header="0.51181102362204722" footer="0.51181102362204722"/>
  <pageSetup scale="8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73FA-535E-49B8-92C3-817995DC6C23}">
  <dimension ref="A1:E20"/>
  <sheetViews>
    <sheetView view="pageBreakPreview" zoomScale="60" zoomScaleNormal="100" workbookViewId="0">
      <pane ySplit="6" topLeftCell="A7" activePane="bottomLeft" state="frozen"/>
      <selection pane="bottomLeft" activeCell="H11" sqref="H11"/>
    </sheetView>
  </sheetViews>
  <sheetFormatPr defaultRowHeight="12.75" x14ac:dyDescent="0.2"/>
  <cols>
    <col min="1" max="1" width="37.7109375" style="2" customWidth="1"/>
    <col min="2" max="2" width="17.140625" style="2" customWidth="1"/>
    <col min="3" max="3" width="18.140625" style="2" customWidth="1"/>
    <col min="4" max="4" width="14" style="2" customWidth="1"/>
    <col min="5" max="5" width="12" style="2" customWidth="1"/>
    <col min="6" max="253" width="9.140625" style="2"/>
    <col min="254" max="254" width="8.140625" style="2" customWidth="1"/>
    <col min="255" max="255" width="41" style="2" customWidth="1"/>
    <col min="256" max="260" width="32.85546875" style="2" customWidth="1"/>
    <col min="261" max="509" width="9.140625" style="2"/>
    <col min="510" max="510" width="8.140625" style="2" customWidth="1"/>
    <col min="511" max="511" width="41" style="2" customWidth="1"/>
    <col min="512" max="516" width="32.85546875" style="2" customWidth="1"/>
    <col min="517" max="765" width="9.140625" style="2"/>
    <col min="766" max="766" width="8.140625" style="2" customWidth="1"/>
    <col min="767" max="767" width="41" style="2" customWidth="1"/>
    <col min="768" max="772" width="32.85546875" style="2" customWidth="1"/>
    <col min="773" max="1021" width="9.140625" style="2"/>
    <col min="1022" max="1022" width="8.140625" style="2" customWidth="1"/>
    <col min="1023" max="1023" width="41" style="2" customWidth="1"/>
    <col min="1024" max="1028" width="32.85546875" style="2" customWidth="1"/>
    <col min="1029" max="1277" width="9.140625" style="2"/>
    <col min="1278" max="1278" width="8.140625" style="2" customWidth="1"/>
    <col min="1279" max="1279" width="41" style="2" customWidth="1"/>
    <col min="1280" max="1284" width="32.85546875" style="2" customWidth="1"/>
    <col min="1285" max="1533" width="9.140625" style="2"/>
    <col min="1534" max="1534" width="8.140625" style="2" customWidth="1"/>
    <col min="1535" max="1535" width="41" style="2" customWidth="1"/>
    <col min="1536" max="1540" width="32.85546875" style="2" customWidth="1"/>
    <col min="1541" max="1789" width="9.140625" style="2"/>
    <col min="1790" max="1790" width="8.140625" style="2" customWidth="1"/>
    <col min="1791" max="1791" width="41" style="2" customWidth="1"/>
    <col min="1792" max="1796" width="32.85546875" style="2" customWidth="1"/>
    <col min="1797" max="2045" width="9.140625" style="2"/>
    <col min="2046" max="2046" width="8.140625" style="2" customWidth="1"/>
    <col min="2047" max="2047" width="41" style="2" customWidth="1"/>
    <col min="2048" max="2052" width="32.85546875" style="2" customWidth="1"/>
    <col min="2053" max="2301" width="9.140625" style="2"/>
    <col min="2302" max="2302" width="8.140625" style="2" customWidth="1"/>
    <col min="2303" max="2303" width="41" style="2" customWidth="1"/>
    <col min="2304" max="2308" width="32.85546875" style="2" customWidth="1"/>
    <col min="2309" max="2557" width="9.140625" style="2"/>
    <col min="2558" max="2558" width="8.140625" style="2" customWidth="1"/>
    <col min="2559" max="2559" width="41" style="2" customWidth="1"/>
    <col min="2560" max="2564" width="32.85546875" style="2" customWidth="1"/>
    <col min="2565" max="2813" width="9.140625" style="2"/>
    <col min="2814" max="2814" width="8.140625" style="2" customWidth="1"/>
    <col min="2815" max="2815" width="41" style="2" customWidth="1"/>
    <col min="2816" max="2820" width="32.85546875" style="2" customWidth="1"/>
    <col min="2821" max="3069" width="9.140625" style="2"/>
    <col min="3070" max="3070" width="8.140625" style="2" customWidth="1"/>
    <col min="3071" max="3071" width="41" style="2" customWidth="1"/>
    <col min="3072" max="3076" width="32.85546875" style="2" customWidth="1"/>
    <col min="3077" max="3325" width="9.140625" style="2"/>
    <col min="3326" max="3326" width="8.140625" style="2" customWidth="1"/>
    <col min="3327" max="3327" width="41" style="2" customWidth="1"/>
    <col min="3328" max="3332" width="32.85546875" style="2" customWidth="1"/>
    <col min="3333" max="3581" width="9.140625" style="2"/>
    <col min="3582" max="3582" width="8.140625" style="2" customWidth="1"/>
    <col min="3583" max="3583" width="41" style="2" customWidth="1"/>
    <col min="3584" max="3588" width="32.85546875" style="2" customWidth="1"/>
    <col min="3589" max="3837" width="9.140625" style="2"/>
    <col min="3838" max="3838" width="8.140625" style="2" customWidth="1"/>
    <col min="3839" max="3839" width="41" style="2" customWidth="1"/>
    <col min="3840" max="3844" width="32.85546875" style="2" customWidth="1"/>
    <col min="3845" max="4093" width="9.140625" style="2"/>
    <col min="4094" max="4094" width="8.140625" style="2" customWidth="1"/>
    <col min="4095" max="4095" width="41" style="2" customWidth="1"/>
    <col min="4096" max="4100" width="32.85546875" style="2" customWidth="1"/>
    <col min="4101" max="4349" width="9.140625" style="2"/>
    <col min="4350" max="4350" width="8.140625" style="2" customWidth="1"/>
    <col min="4351" max="4351" width="41" style="2" customWidth="1"/>
    <col min="4352" max="4356" width="32.85546875" style="2" customWidth="1"/>
    <col min="4357" max="4605" width="9.140625" style="2"/>
    <col min="4606" max="4606" width="8.140625" style="2" customWidth="1"/>
    <col min="4607" max="4607" width="41" style="2" customWidth="1"/>
    <col min="4608" max="4612" width="32.85546875" style="2" customWidth="1"/>
    <col min="4613" max="4861" width="9.140625" style="2"/>
    <col min="4862" max="4862" width="8.140625" style="2" customWidth="1"/>
    <col min="4863" max="4863" width="41" style="2" customWidth="1"/>
    <col min="4864" max="4868" width="32.85546875" style="2" customWidth="1"/>
    <col min="4869" max="5117" width="9.140625" style="2"/>
    <col min="5118" max="5118" width="8.140625" style="2" customWidth="1"/>
    <col min="5119" max="5119" width="41" style="2" customWidth="1"/>
    <col min="5120" max="5124" width="32.85546875" style="2" customWidth="1"/>
    <col min="5125" max="5373" width="9.140625" style="2"/>
    <col min="5374" max="5374" width="8.140625" style="2" customWidth="1"/>
    <col min="5375" max="5375" width="41" style="2" customWidth="1"/>
    <col min="5376" max="5380" width="32.85546875" style="2" customWidth="1"/>
    <col min="5381" max="5629" width="9.140625" style="2"/>
    <col min="5630" max="5630" width="8.140625" style="2" customWidth="1"/>
    <col min="5631" max="5631" width="41" style="2" customWidth="1"/>
    <col min="5632" max="5636" width="32.85546875" style="2" customWidth="1"/>
    <col min="5637" max="5885" width="9.140625" style="2"/>
    <col min="5886" max="5886" width="8.140625" style="2" customWidth="1"/>
    <col min="5887" max="5887" width="41" style="2" customWidth="1"/>
    <col min="5888" max="5892" width="32.85546875" style="2" customWidth="1"/>
    <col min="5893" max="6141" width="9.140625" style="2"/>
    <col min="6142" max="6142" width="8.140625" style="2" customWidth="1"/>
    <col min="6143" max="6143" width="41" style="2" customWidth="1"/>
    <col min="6144" max="6148" width="32.85546875" style="2" customWidth="1"/>
    <col min="6149" max="6397" width="9.140625" style="2"/>
    <col min="6398" max="6398" width="8.140625" style="2" customWidth="1"/>
    <col min="6399" max="6399" width="41" style="2" customWidth="1"/>
    <col min="6400" max="6404" width="32.85546875" style="2" customWidth="1"/>
    <col min="6405" max="6653" width="9.140625" style="2"/>
    <col min="6654" max="6654" width="8.140625" style="2" customWidth="1"/>
    <col min="6655" max="6655" width="41" style="2" customWidth="1"/>
    <col min="6656" max="6660" width="32.85546875" style="2" customWidth="1"/>
    <col min="6661" max="6909" width="9.140625" style="2"/>
    <col min="6910" max="6910" width="8.140625" style="2" customWidth="1"/>
    <col min="6911" max="6911" width="41" style="2" customWidth="1"/>
    <col min="6912" max="6916" width="32.85546875" style="2" customWidth="1"/>
    <col min="6917" max="7165" width="9.140625" style="2"/>
    <col min="7166" max="7166" width="8.140625" style="2" customWidth="1"/>
    <col min="7167" max="7167" width="41" style="2" customWidth="1"/>
    <col min="7168" max="7172" width="32.85546875" style="2" customWidth="1"/>
    <col min="7173" max="7421" width="9.140625" style="2"/>
    <col min="7422" max="7422" width="8.140625" style="2" customWidth="1"/>
    <col min="7423" max="7423" width="41" style="2" customWidth="1"/>
    <col min="7424" max="7428" width="32.85546875" style="2" customWidth="1"/>
    <col min="7429" max="7677" width="9.140625" style="2"/>
    <col min="7678" max="7678" width="8.140625" style="2" customWidth="1"/>
    <col min="7679" max="7679" width="41" style="2" customWidth="1"/>
    <col min="7680" max="7684" width="32.85546875" style="2" customWidth="1"/>
    <col min="7685" max="7933" width="9.140625" style="2"/>
    <col min="7934" max="7934" width="8.140625" style="2" customWidth="1"/>
    <col min="7935" max="7935" width="41" style="2" customWidth="1"/>
    <col min="7936" max="7940" width="32.85546875" style="2" customWidth="1"/>
    <col min="7941" max="8189" width="9.140625" style="2"/>
    <col min="8190" max="8190" width="8.140625" style="2" customWidth="1"/>
    <col min="8191" max="8191" width="41" style="2" customWidth="1"/>
    <col min="8192" max="8196" width="32.85546875" style="2" customWidth="1"/>
    <col min="8197" max="8445" width="9.140625" style="2"/>
    <col min="8446" max="8446" width="8.140625" style="2" customWidth="1"/>
    <col min="8447" max="8447" width="41" style="2" customWidth="1"/>
    <col min="8448" max="8452" width="32.85546875" style="2" customWidth="1"/>
    <col min="8453" max="8701" width="9.140625" style="2"/>
    <col min="8702" max="8702" width="8.140625" style="2" customWidth="1"/>
    <col min="8703" max="8703" width="41" style="2" customWidth="1"/>
    <col min="8704" max="8708" width="32.85546875" style="2" customWidth="1"/>
    <col min="8709" max="8957" width="9.140625" style="2"/>
    <col min="8958" max="8958" width="8.140625" style="2" customWidth="1"/>
    <col min="8959" max="8959" width="41" style="2" customWidth="1"/>
    <col min="8960" max="8964" width="32.85546875" style="2" customWidth="1"/>
    <col min="8965" max="9213" width="9.140625" style="2"/>
    <col min="9214" max="9214" width="8.140625" style="2" customWidth="1"/>
    <col min="9215" max="9215" width="41" style="2" customWidth="1"/>
    <col min="9216" max="9220" width="32.85546875" style="2" customWidth="1"/>
    <col min="9221" max="9469" width="9.140625" style="2"/>
    <col min="9470" max="9470" width="8.140625" style="2" customWidth="1"/>
    <col min="9471" max="9471" width="41" style="2" customWidth="1"/>
    <col min="9472" max="9476" width="32.85546875" style="2" customWidth="1"/>
    <col min="9477" max="9725" width="9.140625" style="2"/>
    <col min="9726" max="9726" width="8.140625" style="2" customWidth="1"/>
    <col min="9727" max="9727" width="41" style="2" customWidth="1"/>
    <col min="9728" max="9732" width="32.85546875" style="2" customWidth="1"/>
    <col min="9733" max="9981" width="9.140625" style="2"/>
    <col min="9982" max="9982" width="8.140625" style="2" customWidth="1"/>
    <col min="9983" max="9983" width="41" style="2" customWidth="1"/>
    <col min="9984" max="9988" width="32.85546875" style="2" customWidth="1"/>
    <col min="9989" max="10237" width="9.140625" style="2"/>
    <col min="10238" max="10238" width="8.140625" style="2" customWidth="1"/>
    <col min="10239" max="10239" width="41" style="2" customWidth="1"/>
    <col min="10240" max="10244" width="32.85546875" style="2" customWidth="1"/>
    <col min="10245" max="10493" width="9.140625" style="2"/>
    <col min="10494" max="10494" width="8.140625" style="2" customWidth="1"/>
    <col min="10495" max="10495" width="41" style="2" customWidth="1"/>
    <col min="10496" max="10500" width="32.85546875" style="2" customWidth="1"/>
    <col min="10501" max="10749" width="9.140625" style="2"/>
    <col min="10750" max="10750" width="8.140625" style="2" customWidth="1"/>
    <col min="10751" max="10751" width="41" style="2" customWidth="1"/>
    <col min="10752" max="10756" width="32.85546875" style="2" customWidth="1"/>
    <col min="10757" max="11005" width="9.140625" style="2"/>
    <col min="11006" max="11006" width="8.140625" style="2" customWidth="1"/>
    <col min="11007" max="11007" width="41" style="2" customWidth="1"/>
    <col min="11008" max="11012" width="32.85546875" style="2" customWidth="1"/>
    <col min="11013" max="11261" width="9.140625" style="2"/>
    <col min="11262" max="11262" width="8.140625" style="2" customWidth="1"/>
    <col min="11263" max="11263" width="41" style="2" customWidth="1"/>
    <col min="11264" max="11268" width="32.85546875" style="2" customWidth="1"/>
    <col min="11269" max="11517" width="9.140625" style="2"/>
    <col min="11518" max="11518" width="8.140625" style="2" customWidth="1"/>
    <col min="11519" max="11519" width="41" style="2" customWidth="1"/>
    <col min="11520" max="11524" width="32.85546875" style="2" customWidth="1"/>
    <col min="11525" max="11773" width="9.140625" style="2"/>
    <col min="11774" max="11774" width="8.140625" style="2" customWidth="1"/>
    <col min="11775" max="11775" width="41" style="2" customWidth="1"/>
    <col min="11776" max="11780" width="32.85546875" style="2" customWidth="1"/>
    <col min="11781" max="12029" width="9.140625" style="2"/>
    <col min="12030" max="12030" width="8.140625" style="2" customWidth="1"/>
    <col min="12031" max="12031" width="41" style="2" customWidth="1"/>
    <col min="12032" max="12036" width="32.85546875" style="2" customWidth="1"/>
    <col min="12037" max="12285" width="9.140625" style="2"/>
    <col min="12286" max="12286" width="8.140625" style="2" customWidth="1"/>
    <col min="12287" max="12287" width="41" style="2" customWidth="1"/>
    <col min="12288" max="12292" width="32.85546875" style="2" customWidth="1"/>
    <col min="12293" max="12541" width="9.140625" style="2"/>
    <col min="12542" max="12542" width="8.140625" style="2" customWidth="1"/>
    <col min="12543" max="12543" width="41" style="2" customWidth="1"/>
    <col min="12544" max="12548" width="32.85546875" style="2" customWidth="1"/>
    <col min="12549" max="12797" width="9.140625" style="2"/>
    <col min="12798" max="12798" width="8.140625" style="2" customWidth="1"/>
    <col min="12799" max="12799" width="41" style="2" customWidth="1"/>
    <col min="12800" max="12804" width="32.85546875" style="2" customWidth="1"/>
    <col min="12805" max="13053" width="9.140625" style="2"/>
    <col min="13054" max="13054" width="8.140625" style="2" customWidth="1"/>
    <col min="13055" max="13055" width="41" style="2" customWidth="1"/>
    <col min="13056" max="13060" width="32.85546875" style="2" customWidth="1"/>
    <col min="13061" max="13309" width="9.140625" style="2"/>
    <col min="13310" max="13310" width="8.140625" style="2" customWidth="1"/>
    <col min="13311" max="13311" width="41" style="2" customWidth="1"/>
    <col min="13312" max="13316" width="32.85546875" style="2" customWidth="1"/>
    <col min="13317" max="13565" width="9.140625" style="2"/>
    <col min="13566" max="13566" width="8.140625" style="2" customWidth="1"/>
    <col min="13567" max="13567" width="41" style="2" customWidth="1"/>
    <col min="13568" max="13572" width="32.85546875" style="2" customWidth="1"/>
    <col min="13573" max="13821" width="9.140625" style="2"/>
    <col min="13822" max="13822" width="8.140625" style="2" customWidth="1"/>
    <col min="13823" max="13823" width="41" style="2" customWidth="1"/>
    <col min="13824" max="13828" width="32.85546875" style="2" customWidth="1"/>
    <col min="13829" max="14077" width="9.140625" style="2"/>
    <col min="14078" max="14078" width="8.140625" style="2" customWidth="1"/>
    <col min="14079" max="14079" width="41" style="2" customWidth="1"/>
    <col min="14080" max="14084" width="32.85546875" style="2" customWidth="1"/>
    <col min="14085" max="14333" width="9.140625" style="2"/>
    <col min="14334" max="14334" width="8.140625" style="2" customWidth="1"/>
    <col min="14335" max="14335" width="41" style="2" customWidth="1"/>
    <col min="14336" max="14340" width="32.85546875" style="2" customWidth="1"/>
    <col min="14341" max="14589" width="9.140625" style="2"/>
    <col min="14590" max="14590" width="8.140625" style="2" customWidth="1"/>
    <col min="14591" max="14591" width="41" style="2" customWidth="1"/>
    <col min="14592" max="14596" width="32.85546875" style="2" customWidth="1"/>
    <col min="14597" max="14845" width="9.140625" style="2"/>
    <col min="14846" max="14846" width="8.140625" style="2" customWidth="1"/>
    <col min="14847" max="14847" width="41" style="2" customWidth="1"/>
    <col min="14848" max="14852" width="32.85546875" style="2" customWidth="1"/>
    <col min="14853" max="15101" width="9.140625" style="2"/>
    <col min="15102" max="15102" width="8.140625" style="2" customWidth="1"/>
    <col min="15103" max="15103" width="41" style="2" customWidth="1"/>
    <col min="15104" max="15108" width="32.85546875" style="2" customWidth="1"/>
    <col min="15109" max="15357" width="9.140625" style="2"/>
    <col min="15358" max="15358" width="8.140625" style="2" customWidth="1"/>
    <col min="15359" max="15359" width="41" style="2" customWidth="1"/>
    <col min="15360" max="15364" width="32.85546875" style="2" customWidth="1"/>
    <col min="15365" max="15613" width="9.140625" style="2"/>
    <col min="15614" max="15614" width="8.140625" style="2" customWidth="1"/>
    <col min="15615" max="15615" width="41" style="2" customWidth="1"/>
    <col min="15616" max="15620" width="32.85546875" style="2" customWidth="1"/>
    <col min="15621" max="15869" width="9.140625" style="2"/>
    <col min="15870" max="15870" width="8.140625" style="2" customWidth="1"/>
    <col min="15871" max="15871" width="41" style="2" customWidth="1"/>
    <col min="15872" max="15876" width="32.85546875" style="2" customWidth="1"/>
    <col min="15877" max="16125" width="9.140625" style="2"/>
    <col min="16126" max="16126" width="8.140625" style="2" customWidth="1"/>
    <col min="16127" max="16127" width="41" style="2" customWidth="1"/>
    <col min="16128" max="16132" width="32.85546875" style="2" customWidth="1"/>
    <col min="16133" max="16384" width="9.140625" style="2"/>
  </cols>
  <sheetData>
    <row r="1" spans="1:5" ht="14.25" x14ac:dyDescent="0.2">
      <c r="D1" s="92" t="s">
        <v>151</v>
      </c>
      <c r="E1" s="92"/>
    </row>
    <row r="3" spans="1:5" ht="15.75" x14ac:dyDescent="0.25">
      <c r="A3" s="67" t="s">
        <v>150</v>
      </c>
      <c r="B3" s="67"/>
      <c r="C3" s="67"/>
      <c r="D3" s="67"/>
      <c r="E3" s="67"/>
    </row>
    <row r="4" spans="1:5" x14ac:dyDescent="0.2">
      <c r="A4" s="66"/>
      <c r="B4" s="66"/>
      <c r="C4" s="66"/>
      <c r="D4" s="66"/>
    </row>
    <row r="5" spans="1:5" ht="13.5" thickBot="1" x14ac:dyDescent="0.25">
      <c r="D5" s="71" t="s">
        <v>1</v>
      </c>
      <c r="E5" s="71"/>
    </row>
    <row r="6" spans="1:5" s="112" customFormat="1" ht="32.25" thickBot="1" x14ac:dyDescent="0.25">
      <c r="A6" s="4" t="s">
        <v>2</v>
      </c>
      <c r="B6" s="5" t="s">
        <v>3</v>
      </c>
      <c r="C6" s="5" t="s">
        <v>4</v>
      </c>
      <c r="D6" s="5" t="s">
        <v>112</v>
      </c>
      <c r="E6" s="142" t="s">
        <v>6</v>
      </c>
    </row>
    <row r="7" spans="1:5" ht="26.25" thickBot="1" x14ac:dyDescent="0.25">
      <c r="A7" s="48" t="s">
        <v>119</v>
      </c>
      <c r="B7" s="123">
        <v>0</v>
      </c>
      <c r="C7" s="123">
        <v>56273</v>
      </c>
      <c r="D7" s="123">
        <v>56273</v>
      </c>
      <c r="E7" s="143">
        <f>SUM(D7/C7)</f>
        <v>1</v>
      </c>
    </row>
    <row r="8" spans="1:5" ht="32.25" thickBot="1" x14ac:dyDescent="0.25">
      <c r="A8" s="144" t="s">
        <v>80</v>
      </c>
      <c r="B8" s="80">
        <v>0</v>
      </c>
      <c r="C8" s="80">
        <v>56273</v>
      </c>
      <c r="D8" s="80">
        <v>56273</v>
      </c>
      <c r="E8" s="90">
        <f t="shared" ref="E8:E18" si="0">SUM(D8/C8)</f>
        <v>1</v>
      </c>
    </row>
    <row r="9" spans="1:5" x14ac:dyDescent="0.2">
      <c r="A9" s="24" t="s">
        <v>89</v>
      </c>
      <c r="B9" s="116">
        <v>1217000</v>
      </c>
      <c r="C9" s="116">
        <v>1217000</v>
      </c>
      <c r="D9" s="116">
        <v>1037905</v>
      </c>
      <c r="E9" s="105">
        <f t="shared" si="0"/>
        <v>0.85283894823336071</v>
      </c>
    </row>
    <row r="10" spans="1:5" ht="13.5" thickBot="1" x14ac:dyDescent="0.25">
      <c r="A10" s="26" t="s">
        <v>144</v>
      </c>
      <c r="B10" s="121">
        <v>0</v>
      </c>
      <c r="C10" s="121">
        <v>50</v>
      </c>
      <c r="D10" s="121">
        <v>34</v>
      </c>
      <c r="E10" s="140">
        <f t="shared" si="0"/>
        <v>0.68</v>
      </c>
    </row>
    <row r="11" spans="1:5" ht="16.5" thickBot="1" x14ac:dyDescent="0.3">
      <c r="A11" s="21" t="s">
        <v>126</v>
      </c>
      <c r="B11" s="80">
        <v>1217000</v>
      </c>
      <c r="C11" s="80">
        <v>1217050</v>
      </c>
      <c r="D11" s="80">
        <v>1037939</v>
      </c>
      <c r="E11" s="109">
        <f t="shared" si="0"/>
        <v>0.85283184750010266</v>
      </c>
    </row>
    <row r="12" spans="1:5" ht="16.5" thickBot="1" x14ac:dyDescent="0.3">
      <c r="A12" s="21" t="s">
        <v>152</v>
      </c>
      <c r="B12" s="80">
        <v>1217000</v>
      </c>
      <c r="C12" s="80">
        <v>1273323</v>
      </c>
      <c r="D12" s="80">
        <v>1094212</v>
      </c>
      <c r="E12" s="109">
        <f t="shared" si="0"/>
        <v>0.85933576947875756</v>
      </c>
    </row>
    <row r="13" spans="1:5" x14ac:dyDescent="0.2">
      <c r="A13" s="117"/>
      <c r="B13" s="118"/>
      <c r="C13" s="118"/>
      <c r="D13" s="118"/>
      <c r="E13" s="141"/>
    </row>
    <row r="14" spans="1:5" x14ac:dyDescent="0.2">
      <c r="A14" s="117"/>
      <c r="B14" s="118"/>
      <c r="C14" s="118"/>
      <c r="D14" s="118"/>
      <c r="E14" s="141"/>
    </row>
    <row r="15" spans="1:5" x14ac:dyDescent="0.2">
      <c r="A15" s="10" t="s">
        <v>145</v>
      </c>
      <c r="B15" s="113">
        <v>321658</v>
      </c>
      <c r="C15" s="113">
        <v>321658</v>
      </c>
      <c r="D15" s="113">
        <v>321658</v>
      </c>
      <c r="E15" s="85">
        <f t="shared" si="0"/>
        <v>1</v>
      </c>
    </row>
    <row r="16" spans="1:5" x14ac:dyDescent="0.2">
      <c r="A16" s="110" t="s">
        <v>114</v>
      </c>
      <c r="B16" s="113">
        <v>20492627</v>
      </c>
      <c r="C16" s="113">
        <v>25713539</v>
      </c>
      <c r="D16" s="113">
        <v>19303724</v>
      </c>
      <c r="E16" s="85">
        <f t="shared" si="0"/>
        <v>0.75072217791568874</v>
      </c>
    </row>
    <row r="17" spans="1:5" s="17" customFormat="1" ht="13.5" thickBot="1" x14ac:dyDescent="0.25">
      <c r="A17" s="18" t="s">
        <v>153</v>
      </c>
      <c r="B17" s="79">
        <v>20814285</v>
      </c>
      <c r="C17" s="79">
        <v>26035197</v>
      </c>
      <c r="D17" s="79">
        <v>19625382</v>
      </c>
      <c r="E17" s="107">
        <f t="shared" si="0"/>
        <v>0.75380193973565857</v>
      </c>
    </row>
    <row r="18" spans="1:5" ht="16.5" thickBot="1" x14ac:dyDescent="0.3">
      <c r="A18" s="21" t="s">
        <v>154</v>
      </c>
      <c r="B18" s="80">
        <v>20814285</v>
      </c>
      <c r="C18" s="80">
        <v>26035197</v>
      </c>
      <c r="D18" s="80">
        <v>19625382</v>
      </c>
      <c r="E18" s="109">
        <f t="shared" si="0"/>
        <v>0.75380193973565857</v>
      </c>
    </row>
    <row r="20" spans="1:5" x14ac:dyDescent="0.2">
      <c r="A20" s="98" t="s">
        <v>146</v>
      </c>
      <c r="B20" s="99">
        <f>SUM(B12+B18)</f>
        <v>22031285</v>
      </c>
      <c r="C20" s="99">
        <f t="shared" ref="C20:E20" si="1">SUM(C12+C18)</f>
        <v>27308520</v>
      </c>
      <c r="D20" s="99">
        <f t="shared" si="1"/>
        <v>20719594</v>
      </c>
      <c r="E20" s="125">
        <f>SUM(D20/C20)</f>
        <v>0.75872269899650369</v>
      </c>
    </row>
  </sheetData>
  <mergeCells count="4">
    <mergeCell ref="A4:D4"/>
    <mergeCell ref="D5:E5"/>
    <mergeCell ref="A3:E3"/>
    <mergeCell ref="D1:E1"/>
  </mergeCells>
  <pageMargins left="0.74803149606299213" right="0.74803149606299213" top="0.98425196850393704" bottom="0.98425196850393704" header="0.51181102362204722" footer="0.51181102362204722"/>
  <pageSetup scale="9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F2267-6D4C-4A32-9BDE-84B4A79BE82E}">
  <dimension ref="A1:E43"/>
  <sheetViews>
    <sheetView view="pageBreakPreview" zoomScale="60" zoomScaleNormal="100" workbookViewId="0">
      <pane ySplit="7" topLeftCell="A8" activePane="bottomLeft" state="frozen"/>
      <selection pane="bottomLeft" activeCell="S23" sqref="S23"/>
    </sheetView>
  </sheetViews>
  <sheetFormatPr defaultRowHeight="12.75" x14ac:dyDescent="0.2"/>
  <cols>
    <col min="1" max="1" width="41" style="2" customWidth="1"/>
    <col min="2" max="2" width="19" style="2" customWidth="1"/>
    <col min="3" max="3" width="19.140625" style="2" customWidth="1"/>
    <col min="4" max="4" width="16.85546875" style="2" customWidth="1"/>
    <col min="5" max="5" width="12.140625" style="3" customWidth="1"/>
    <col min="6" max="251" width="9.140625" style="2"/>
    <col min="252" max="252" width="8.140625" style="2" customWidth="1"/>
    <col min="253" max="253" width="41" style="2" customWidth="1"/>
    <col min="254" max="260" width="32.85546875" style="2" customWidth="1"/>
    <col min="261" max="507" width="9.140625" style="2"/>
    <col min="508" max="508" width="8.140625" style="2" customWidth="1"/>
    <col min="509" max="509" width="41" style="2" customWidth="1"/>
    <col min="510" max="516" width="32.85546875" style="2" customWidth="1"/>
    <col min="517" max="763" width="9.140625" style="2"/>
    <col min="764" max="764" width="8.140625" style="2" customWidth="1"/>
    <col min="765" max="765" width="41" style="2" customWidth="1"/>
    <col min="766" max="772" width="32.85546875" style="2" customWidth="1"/>
    <col min="773" max="1019" width="9.140625" style="2"/>
    <col min="1020" max="1020" width="8.140625" style="2" customWidth="1"/>
    <col min="1021" max="1021" width="41" style="2" customWidth="1"/>
    <col min="1022" max="1028" width="32.85546875" style="2" customWidth="1"/>
    <col min="1029" max="1275" width="9.140625" style="2"/>
    <col min="1276" max="1276" width="8.140625" style="2" customWidth="1"/>
    <col min="1277" max="1277" width="41" style="2" customWidth="1"/>
    <col min="1278" max="1284" width="32.85546875" style="2" customWidth="1"/>
    <col min="1285" max="1531" width="9.140625" style="2"/>
    <col min="1532" max="1532" width="8.140625" style="2" customWidth="1"/>
    <col min="1533" max="1533" width="41" style="2" customWidth="1"/>
    <col min="1534" max="1540" width="32.85546875" style="2" customWidth="1"/>
    <col min="1541" max="1787" width="9.140625" style="2"/>
    <col min="1788" max="1788" width="8.140625" style="2" customWidth="1"/>
    <col min="1789" max="1789" width="41" style="2" customWidth="1"/>
    <col min="1790" max="1796" width="32.85546875" style="2" customWidth="1"/>
    <col min="1797" max="2043" width="9.140625" style="2"/>
    <col min="2044" max="2044" width="8.140625" style="2" customWidth="1"/>
    <col min="2045" max="2045" width="41" style="2" customWidth="1"/>
    <col min="2046" max="2052" width="32.85546875" style="2" customWidth="1"/>
    <col min="2053" max="2299" width="9.140625" style="2"/>
    <col min="2300" max="2300" width="8.140625" style="2" customWidth="1"/>
    <col min="2301" max="2301" width="41" style="2" customWidth="1"/>
    <col min="2302" max="2308" width="32.85546875" style="2" customWidth="1"/>
    <col min="2309" max="2555" width="9.140625" style="2"/>
    <col min="2556" max="2556" width="8.140625" style="2" customWidth="1"/>
    <col min="2557" max="2557" width="41" style="2" customWidth="1"/>
    <col min="2558" max="2564" width="32.85546875" style="2" customWidth="1"/>
    <col min="2565" max="2811" width="9.140625" style="2"/>
    <col min="2812" max="2812" width="8.140625" style="2" customWidth="1"/>
    <col min="2813" max="2813" width="41" style="2" customWidth="1"/>
    <col min="2814" max="2820" width="32.85546875" style="2" customWidth="1"/>
    <col min="2821" max="3067" width="9.140625" style="2"/>
    <col min="3068" max="3068" width="8.140625" style="2" customWidth="1"/>
    <col min="3069" max="3069" width="41" style="2" customWidth="1"/>
    <col min="3070" max="3076" width="32.85546875" style="2" customWidth="1"/>
    <col min="3077" max="3323" width="9.140625" style="2"/>
    <col min="3324" max="3324" width="8.140625" style="2" customWidth="1"/>
    <col min="3325" max="3325" width="41" style="2" customWidth="1"/>
    <col min="3326" max="3332" width="32.85546875" style="2" customWidth="1"/>
    <col min="3333" max="3579" width="9.140625" style="2"/>
    <col min="3580" max="3580" width="8.140625" style="2" customWidth="1"/>
    <col min="3581" max="3581" width="41" style="2" customWidth="1"/>
    <col min="3582" max="3588" width="32.85546875" style="2" customWidth="1"/>
    <col min="3589" max="3835" width="9.140625" style="2"/>
    <col min="3836" max="3836" width="8.140625" style="2" customWidth="1"/>
    <col min="3837" max="3837" width="41" style="2" customWidth="1"/>
    <col min="3838" max="3844" width="32.85546875" style="2" customWidth="1"/>
    <col min="3845" max="4091" width="9.140625" style="2"/>
    <col min="4092" max="4092" width="8.140625" style="2" customWidth="1"/>
    <col min="4093" max="4093" width="41" style="2" customWidth="1"/>
    <col min="4094" max="4100" width="32.85546875" style="2" customWidth="1"/>
    <col min="4101" max="4347" width="9.140625" style="2"/>
    <col min="4348" max="4348" width="8.140625" style="2" customWidth="1"/>
    <col min="4349" max="4349" width="41" style="2" customWidth="1"/>
    <col min="4350" max="4356" width="32.85546875" style="2" customWidth="1"/>
    <col min="4357" max="4603" width="9.140625" style="2"/>
    <col min="4604" max="4604" width="8.140625" style="2" customWidth="1"/>
    <col min="4605" max="4605" width="41" style="2" customWidth="1"/>
    <col min="4606" max="4612" width="32.85546875" style="2" customWidth="1"/>
    <col min="4613" max="4859" width="9.140625" style="2"/>
    <col min="4860" max="4860" width="8.140625" style="2" customWidth="1"/>
    <col min="4861" max="4861" width="41" style="2" customWidth="1"/>
    <col min="4862" max="4868" width="32.85546875" style="2" customWidth="1"/>
    <col min="4869" max="5115" width="9.140625" style="2"/>
    <col min="5116" max="5116" width="8.140625" style="2" customWidth="1"/>
    <col min="5117" max="5117" width="41" style="2" customWidth="1"/>
    <col min="5118" max="5124" width="32.85546875" style="2" customWidth="1"/>
    <col min="5125" max="5371" width="9.140625" style="2"/>
    <col min="5372" max="5372" width="8.140625" style="2" customWidth="1"/>
    <col min="5373" max="5373" width="41" style="2" customWidth="1"/>
    <col min="5374" max="5380" width="32.85546875" style="2" customWidth="1"/>
    <col min="5381" max="5627" width="9.140625" style="2"/>
    <col min="5628" max="5628" width="8.140625" style="2" customWidth="1"/>
    <col min="5629" max="5629" width="41" style="2" customWidth="1"/>
    <col min="5630" max="5636" width="32.85546875" style="2" customWidth="1"/>
    <col min="5637" max="5883" width="9.140625" style="2"/>
    <col min="5884" max="5884" width="8.140625" style="2" customWidth="1"/>
    <col min="5885" max="5885" width="41" style="2" customWidth="1"/>
    <col min="5886" max="5892" width="32.85546875" style="2" customWidth="1"/>
    <col min="5893" max="6139" width="9.140625" style="2"/>
    <col min="6140" max="6140" width="8.140625" style="2" customWidth="1"/>
    <col min="6141" max="6141" width="41" style="2" customWidth="1"/>
    <col min="6142" max="6148" width="32.85546875" style="2" customWidth="1"/>
    <col min="6149" max="6395" width="9.140625" style="2"/>
    <col min="6396" max="6396" width="8.140625" style="2" customWidth="1"/>
    <col min="6397" max="6397" width="41" style="2" customWidth="1"/>
    <col min="6398" max="6404" width="32.85546875" style="2" customWidth="1"/>
    <col min="6405" max="6651" width="9.140625" style="2"/>
    <col min="6652" max="6652" width="8.140625" style="2" customWidth="1"/>
    <col min="6653" max="6653" width="41" style="2" customWidth="1"/>
    <col min="6654" max="6660" width="32.85546875" style="2" customWidth="1"/>
    <col min="6661" max="6907" width="9.140625" style="2"/>
    <col min="6908" max="6908" width="8.140625" style="2" customWidth="1"/>
    <col min="6909" max="6909" width="41" style="2" customWidth="1"/>
    <col min="6910" max="6916" width="32.85546875" style="2" customWidth="1"/>
    <col min="6917" max="7163" width="9.140625" style="2"/>
    <col min="7164" max="7164" width="8.140625" style="2" customWidth="1"/>
    <col min="7165" max="7165" width="41" style="2" customWidth="1"/>
    <col min="7166" max="7172" width="32.85546875" style="2" customWidth="1"/>
    <col min="7173" max="7419" width="9.140625" style="2"/>
    <col min="7420" max="7420" width="8.140625" style="2" customWidth="1"/>
    <col min="7421" max="7421" width="41" style="2" customWidth="1"/>
    <col min="7422" max="7428" width="32.85546875" style="2" customWidth="1"/>
    <col min="7429" max="7675" width="9.140625" style="2"/>
    <col min="7676" max="7676" width="8.140625" style="2" customWidth="1"/>
    <col min="7677" max="7677" width="41" style="2" customWidth="1"/>
    <col min="7678" max="7684" width="32.85546875" style="2" customWidth="1"/>
    <col min="7685" max="7931" width="9.140625" style="2"/>
    <col min="7932" max="7932" width="8.140625" style="2" customWidth="1"/>
    <col min="7933" max="7933" width="41" style="2" customWidth="1"/>
    <col min="7934" max="7940" width="32.85546875" style="2" customWidth="1"/>
    <col min="7941" max="8187" width="9.140625" style="2"/>
    <col min="8188" max="8188" width="8.140625" style="2" customWidth="1"/>
    <col min="8189" max="8189" width="41" style="2" customWidth="1"/>
    <col min="8190" max="8196" width="32.85546875" style="2" customWidth="1"/>
    <col min="8197" max="8443" width="9.140625" style="2"/>
    <col min="8444" max="8444" width="8.140625" style="2" customWidth="1"/>
    <col min="8445" max="8445" width="41" style="2" customWidth="1"/>
    <col min="8446" max="8452" width="32.85546875" style="2" customWidth="1"/>
    <col min="8453" max="8699" width="9.140625" style="2"/>
    <col min="8700" max="8700" width="8.140625" style="2" customWidth="1"/>
    <col min="8701" max="8701" width="41" style="2" customWidth="1"/>
    <col min="8702" max="8708" width="32.85546875" style="2" customWidth="1"/>
    <col min="8709" max="8955" width="9.140625" style="2"/>
    <col min="8956" max="8956" width="8.140625" style="2" customWidth="1"/>
    <col min="8957" max="8957" width="41" style="2" customWidth="1"/>
    <col min="8958" max="8964" width="32.85546875" style="2" customWidth="1"/>
    <col min="8965" max="9211" width="9.140625" style="2"/>
    <col min="9212" max="9212" width="8.140625" style="2" customWidth="1"/>
    <col min="9213" max="9213" width="41" style="2" customWidth="1"/>
    <col min="9214" max="9220" width="32.85546875" style="2" customWidth="1"/>
    <col min="9221" max="9467" width="9.140625" style="2"/>
    <col min="9468" max="9468" width="8.140625" style="2" customWidth="1"/>
    <col min="9469" max="9469" width="41" style="2" customWidth="1"/>
    <col min="9470" max="9476" width="32.85546875" style="2" customWidth="1"/>
    <col min="9477" max="9723" width="9.140625" style="2"/>
    <col min="9724" max="9724" width="8.140625" style="2" customWidth="1"/>
    <col min="9725" max="9725" width="41" style="2" customWidth="1"/>
    <col min="9726" max="9732" width="32.85546875" style="2" customWidth="1"/>
    <col min="9733" max="9979" width="9.140625" style="2"/>
    <col min="9980" max="9980" width="8.140625" style="2" customWidth="1"/>
    <col min="9981" max="9981" width="41" style="2" customWidth="1"/>
    <col min="9982" max="9988" width="32.85546875" style="2" customWidth="1"/>
    <col min="9989" max="10235" width="9.140625" style="2"/>
    <col min="10236" max="10236" width="8.140625" style="2" customWidth="1"/>
    <col min="10237" max="10237" width="41" style="2" customWidth="1"/>
    <col min="10238" max="10244" width="32.85546875" style="2" customWidth="1"/>
    <col min="10245" max="10491" width="9.140625" style="2"/>
    <col min="10492" max="10492" width="8.140625" style="2" customWidth="1"/>
    <col min="10493" max="10493" width="41" style="2" customWidth="1"/>
    <col min="10494" max="10500" width="32.85546875" style="2" customWidth="1"/>
    <col min="10501" max="10747" width="9.140625" style="2"/>
    <col min="10748" max="10748" width="8.140625" style="2" customWidth="1"/>
    <col min="10749" max="10749" width="41" style="2" customWidth="1"/>
    <col min="10750" max="10756" width="32.85546875" style="2" customWidth="1"/>
    <col min="10757" max="11003" width="9.140625" style="2"/>
    <col min="11004" max="11004" width="8.140625" style="2" customWidth="1"/>
    <col min="11005" max="11005" width="41" style="2" customWidth="1"/>
    <col min="11006" max="11012" width="32.85546875" style="2" customWidth="1"/>
    <col min="11013" max="11259" width="9.140625" style="2"/>
    <col min="11260" max="11260" width="8.140625" style="2" customWidth="1"/>
    <col min="11261" max="11261" width="41" style="2" customWidth="1"/>
    <col min="11262" max="11268" width="32.85546875" style="2" customWidth="1"/>
    <col min="11269" max="11515" width="9.140625" style="2"/>
    <col min="11516" max="11516" width="8.140625" style="2" customWidth="1"/>
    <col min="11517" max="11517" width="41" style="2" customWidth="1"/>
    <col min="11518" max="11524" width="32.85546875" style="2" customWidth="1"/>
    <col min="11525" max="11771" width="9.140625" style="2"/>
    <col min="11772" max="11772" width="8.140625" style="2" customWidth="1"/>
    <col min="11773" max="11773" width="41" style="2" customWidth="1"/>
    <col min="11774" max="11780" width="32.85546875" style="2" customWidth="1"/>
    <col min="11781" max="12027" width="9.140625" style="2"/>
    <col min="12028" max="12028" width="8.140625" style="2" customWidth="1"/>
    <col min="12029" max="12029" width="41" style="2" customWidth="1"/>
    <col min="12030" max="12036" width="32.85546875" style="2" customWidth="1"/>
    <col min="12037" max="12283" width="9.140625" style="2"/>
    <col min="12284" max="12284" width="8.140625" style="2" customWidth="1"/>
    <col min="12285" max="12285" width="41" style="2" customWidth="1"/>
    <col min="12286" max="12292" width="32.85546875" style="2" customWidth="1"/>
    <col min="12293" max="12539" width="9.140625" style="2"/>
    <col min="12540" max="12540" width="8.140625" style="2" customWidth="1"/>
    <col min="12541" max="12541" width="41" style="2" customWidth="1"/>
    <col min="12542" max="12548" width="32.85546875" style="2" customWidth="1"/>
    <col min="12549" max="12795" width="9.140625" style="2"/>
    <col min="12796" max="12796" width="8.140625" style="2" customWidth="1"/>
    <col min="12797" max="12797" width="41" style="2" customWidth="1"/>
    <col min="12798" max="12804" width="32.85546875" style="2" customWidth="1"/>
    <col min="12805" max="13051" width="9.140625" style="2"/>
    <col min="13052" max="13052" width="8.140625" style="2" customWidth="1"/>
    <col min="13053" max="13053" width="41" style="2" customWidth="1"/>
    <col min="13054" max="13060" width="32.85546875" style="2" customWidth="1"/>
    <col min="13061" max="13307" width="9.140625" style="2"/>
    <col min="13308" max="13308" width="8.140625" style="2" customWidth="1"/>
    <col min="13309" max="13309" width="41" style="2" customWidth="1"/>
    <col min="13310" max="13316" width="32.85546875" style="2" customWidth="1"/>
    <col min="13317" max="13563" width="9.140625" style="2"/>
    <col min="13564" max="13564" width="8.140625" style="2" customWidth="1"/>
    <col min="13565" max="13565" width="41" style="2" customWidth="1"/>
    <col min="13566" max="13572" width="32.85546875" style="2" customWidth="1"/>
    <col min="13573" max="13819" width="9.140625" style="2"/>
    <col min="13820" max="13820" width="8.140625" style="2" customWidth="1"/>
    <col min="13821" max="13821" width="41" style="2" customWidth="1"/>
    <col min="13822" max="13828" width="32.85546875" style="2" customWidth="1"/>
    <col min="13829" max="14075" width="9.140625" style="2"/>
    <col min="14076" max="14076" width="8.140625" style="2" customWidth="1"/>
    <col min="14077" max="14077" width="41" style="2" customWidth="1"/>
    <col min="14078" max="14084" width="32.85546875" style="2" customWidth="1"/>
    <col min="14085" max="14331" width="9.140625" style="2"/>
    <col min="14332" max="14332" width="8.140625" style="2" customWidth="1"/>
    <col min="14333" max="14333" width="41" style="2" customWidth="1"/>
    <col min="14334" max="14340" width="32.85546875" style="2" customWidth="1"/>
    <col min="14341" max="14587" width="9.140625" style="2"/>
    <col min="14588" max="14588" width="8.140625" style="2" customWidth="1"/>
    <col min="14589" max="14589" width="41" style="2" customWidth="1"/>
    <col min="14590" max="14596" width="32.85546875" style="2" customWidth="1"/>
    <col min="14597" max="14843" width="9.140625" style="2"/>
    <col min="14844" max="14844" width="8.140625" style="2" customWidth="1"/>
    <col min="14845" max="14845" width="41" style="2" customWidth="1"/>
    <col min="14846" max="14852" width="32.85546875" style="2" customWidth="1"/>
    <col min="14853" max="15099" width="9.140625" style="2"/>
    <col min="15100" max="15100" width="8.140625" style="2" customWidth="1"/>
    <col min="15101" max="15101" width="41" style="2" customWidth="1"/>
    <col min="15102" max="15108" width="32.85546875" style="2" customWidth="1"/>
    <col min="15109" max="15355" width="9.140625" style="2"/>
    <col min="15356" max="15356" width="8.140625" style="2" customWidth="1"/>
    <col min="15357" max="15357" width="41" style="2" customWidth="1"/>
    <col min="15358" max="15364" width="32.85546875" style="2" customWidth="1"/>
    <col min="15365" max="15611" width="9.140625" style="2"/>
    <col min="15612" max="15612" width="8.140625" style="2" customWidth="1"/>
    <col min="15613" max="15613" width="41" style="2" customWidth="1"/>
    <col min="15614" max="15620" width="32.85546875" style="2" customWidth="1"/>
    <col min="15621" max="15867" width="9.140625" style="2"/>
    <col min="15868" max="15868" width="8.140625" style="2" customWidth="1"/>
    <col min="15869" max="15869" width="41" style="2" customWidth="1"/>
    <col min="15870" max="15876" width="32.85546875" style="2" customWidth="1"/>
    <col min="15877" max="16123" width="9.140625" style="2"/>
    <col min="16124" max="16124" width="8.140625" style="2" customWidth="1"/>
    <col min="16125" max="16125" width="41" style="2" customWidth="1"/>
    <col min="16126" max="16132" width="32.85546875" style="2" customWidth="1"/>
    <col min="16133" max="16384" width="9.140625" style="2"/>
  </cols>
  <sheetData>
    <row r="1" spans="1:5" ht="14.25" x14ac:dyDescent="0.2">
      <c r="D1" s="92" t="s">
        <v>159</v>
      </c>
      <c r="E1" s="92"/>
    </row>
    <row r="3" spans="1:5" ht="15.75" x14ac:dyDescent="0.25">
      <c r="A3" s="67" t="s">
        <v>158</v>
      </c>
      <c r="B3" s="67"/>
      <c r="C3" s="67"/>
      <c r="D3" s="67"/>
      <c r="E3" s="67"/>
    </row>
    <row r="5" spans="1:5" x14ac:dyDescent="0.2">
      <c r="A5" s="66"/>
      <c r="B5" s="66"/>
      <c r="C5" s="66"/>
      <c r="D5" s="66"/>
    </row>
    <row r="6" spans="1:5" x14ac:dyDescent="0.2">
      <c r="D6" s="69" t="s">
        <v>1</v>
      </c>
      <c r="E6" s="69"/>
    </row>
    <row r="7" spans="1:5" s="112" customFormat="1" ht="31.5" x14ac:dyDescent="0.2">
      <c r="A7" s="138" t="s">
        <v>2</v>
      </c>
      <c r="B7" s="138" t="s">
        <v>3</v>
      </c>
      <c r="C7" s="138" t="s">
        <v>4</v>
      </c>
      <c r="D7" s="138" t="s">
        <v>5</v>
      </c>
      <c r="E7" s="145" t="s">
        <v>6</v>
      </c>
    </row>
    <row r="8" spans="1:5" ht="25.5" x14ac:dyDescent="0.2">
      <c r="A8" s="110" t="s">
        <v>7</v>
      </c>
      <c r="B8" s="113">
        <v>77715987</v>
      </c>
      <c r="C8" s="113">
        <v>75338256</v>
      </c>
      <c r="D8" s="113">
        <v>53594977</v>
      </c>
      <c r="E8" s="87">
        <f>SUM(D8/C8)</f>
        <v>0.71139126183117374</v>
      </c>
    </row>
    <row r="9" spans="1:5" x14ac:dyDescent="0.2">
      <c r="A9" s="110" t="s">
        <v>128</v>
      </c>
      <c r="B9" s="113">
        <v>1516752</v>
      </c>
      <c r="C9" s="113">
        <v>0</v>
      </c>
      <c r="D9" s="113">
        <v>0</v>
      </c>
      <c r="E9" s="87">
        <v>0</v>
      </c>
    </row>
    <row r="10" spans="1:5" x14ac:dyDescent="0.2">
      <c r="A10" s="110" t="s">
        <v>129</v>
      </c>
      <c r="B10" s="113">
        <v>0</v>
      </c>
      <c r="C10" s="113">
        <v>1516752</v>
      </c>
      <c r="D10" s="113">
        <v>613325</v>
      </c>
      <c r="E10" s="87">
        <f t="shared" ref="E10:E43" si="0">SUM(D10/C10)</f>
        <v>0.40436735867168794</v>
      </c>
    </row>
    <row r="11" spans="1:5" ht="25.5" x14ac:dyDescent="0.2">
      <c r="A11" s="110" t="s">
        <v>109</v>
      </c>
      <c r="B11" s="113">
        <v>803698</v>
      </c>
      <c r="C11" s="113">
        <v>903698</v>
      </c>
      <c r="D11" s="113">
        <v>808527</v>
      </c>
      <c r="E11" s="87">
        <f t="shared" si="0"/>
        <v>0.89468716318947261</v>
      </c>
    </row>
    <row r="12" spans="1:5" x14ac:dyDescent="0.2">
      <c r="A12" s="110" t="s">
        <v>8</v>
      </c>
      <c r="B12" s="113">
        <v>4434051</v>
      </c>
      <c r="C12" s="113">
        <v>4434051</v>
      </c>
      <c r="D12" s="113">
        <v>3567112</v>
      </c>
      <c r="E12" s="87">
        <f t="shared" si="0"/>
        <v>0.8044815001000214</v>
      </c>
    </row>
    <row r="13" spans="1:5" x14ac:dyDescent="0.2">
      <c r="A13" s="110" t="s">
        <v>9</v>
      </c>
      <c r="B13" s="113">
        <v>292908</v>
      </c>
      <c r="C13" s="113">
        <v>292908</v>
      </c>
      <c r="D13" s="113">
        <v>223755</v>
      </c>
      <c r="E13" s="87">
        <f t="shared" si="0"/>
        <v>0.76390880412962436</v>
      </c>
    </row>
    <row r="14" spans="1:5" x14ac:dyDescent="0.2">
      <c r="A14" s="110" t="s">
        <v>155</v>
      </c>
      <c r="B14" s="113">
        <v>0</v>
      </c>
      <c r="C14" s="113">
        <v>400000</v>
      </c>
      <c r="D14" s="113">
        <v>325000</v>
      </c>
      <c r="E14" s="87">
        <f t="shared" si="0"/>
        <v>0.8125</v>
      </c>
    </row>
    <row r="15" spans="1:5" ht="25.5" x14ac:dyDescent="0.2">
      <c r="A15" s="10" t="s">
        <v>10</v>
      </c>
      <c r="B15" s="113">
        <v>0</v>
      </c>
      <c r="C15" s="113">
        <v>1550000</v>
      </c>
      <c r="D15" s="113">
        <v>1322396</v>
      </c>
      <c r="E15" s="87">
        <f t="shared" si="0"/>
        <v>0.85315870967741936</v>
      </c>
    </row>
    <row r="16" spans="1:5" s="17" customFormat="1" x14ac:dyDescent="0.2">
      <c r="A16" s="14" t="s">
        <v>11</v>
      </c>
      <c r="B16" s="78">
        <v>84763396</v>
      </c>
      <c r="C16" s="78">
        <v>84435665</v>
      </c>
      <c r="D16" s="78">
        <v>60455092</v>
      </c>
      <c r="E16" s="93">
        <f t="shared" si="0"/>
        <v>0.71599000256585887</v>
      </c>
    </row>
    <row r="17" spans="1:5" ht="38.25" x14ac:dyDescent="0.2">
      <c r="A17" s="110" t="s">
        <v>13</v>
      </c>
      <c r="B17" s="113">
        <v>0</v>
      </c>
      <c r="C17" s="113">
        <v>450000</v>
      </c>
      <c r="D17" s="113">
        <v>434000</v>
      </c>
      <c r="E17" s="87">
        <f t="shared" si="0"/>
        <v>0.96444444444444444</v>
      </c>
    </row>
    <row r="18" spans="1:5" s="17" customFormat="1" ht="13.5" thickBot="1" x14ac:dyDescent="0.25">
      <c r="A18" s="18" t="s">
        <v>15</v>
      </c>
      <c r="B18" s="79">
        <v>0</v>
      </c>
      <c r="C18" s="79">
        <v>450000</v>
      </c>
      <c r="D18" s="79">
        <v>434000</v>
      </c>
      <c r="E18" s="97">
        <f t="shared" si="0"/>
        <v>0.96444444444444444</v>
      </c>
    </row>
    <row r="19" spans="1:5" ht="16.5" thickBot="1" x14ac:dyDescent="0.25">
      <c r="A19" s="21" t="s">
        <v>16</v>
      </c>
      <c r="B19" s="80">
        <v>84763396</v>
      </c>
      <c r="C19" s="80">
        <v>84885665</v>
      </c>
      <c r="D19" s="80">
        <v>60889092</v>
      </c>
      <c r="E19" s="90">
        <f t="shared" si="0"/>
        <v>0.71730712129073859</v>
      </c>
    </row>
    <row r="20" spans="1:5" ht="32.25" thickBot="1" x14ac:dyDescent="0.25">
      <c r="A20" s="21" t="s">
        <v>116</v>
      </c>
      <c r="B20" s="80">
        <v>17215425</v>
      </c>
      <c r="C20" s="80">
        <v>17238640</v>
      </c>
      <c r="D20" s="80">
        <v>12377994</v>
      </c>
      <c r="E20" s="90">
        <f t="shared" si="0"/>
        <v>0.71803773383515168</v>
      </c>
    </row>
    <row r="21" spans="1:5" x14ac:dyDescent="0.2">
      <c r="A21" s="114" t="s">
        <v>18</v>
      </c>
      <c r="B21" s="116">
        <v>150000</v>
      </c>
      <c r="C21" s="116">
        <v>150000</v>
      </c>
      <c r="D21" s="116">
        <v>145963</v>
      </c>
      <c r="E21" s="89">
        <f t="shared" si="0"/>
        <v>0.97308666666666666</v>
      </c>
    </row>
    <row r="22" spans="1:5" x14ac:dyDescent="0.2">
      <c r="A22" s="110" t="s">
        <v>19</v>
      </c>
      <c r="B22" s="113">
        <v>1400000</v>
      </c>
      <c r="C22" s="113">
        <v>1904571</v>
      </c>
      <c r="D22" s="113">
        <v>1441376</v>
      </c>
      <c r="E22" s="87">
        <f t="shared" si="0"/>
        <v>0.75679825010461677</v>
      </c>
    </row>
    <row r="23" spans="1:5" s="17" customFormat="1" x14ac:dyDescent="0.2">
      <c r="A23" s="14" t="s">
        <v>134</v>
      </c>
      <c r="B23" s="78">
        <v>1550000</v>
      </c>
      <c r="C23" s="78">
        <v>2054571</v>
      </c>
      <c r="D23" s="78">
        <v>1587339</v>
      </c>
      <c r="E23" s="93">
        <f t="shared" si="0"/>
        <v>0.77258902223383863</v>
      </c>
    </row>
    <row r="24" spans="1:5" ht="25.5" x14ac:dyDescent="0.2">
      <c r="A24" s="110" t="s">
        <v>21</v>
      </c>
      <c r="B24" s="113">
        <v>110000</v>
      </c>
      <c r="C24" s="113">
        <v>110000</v>
      </c>
      <c r="D24" s="113">
        <v>94457</v>
      </c>
      <c r="E24" s="87">
        <f t="shared" si="0"/>
        <v>0.85870000000000002</v>
      </c>
    </row>
    <row r="25" spans="1:5" x14ac:dyDescent="0.2">
      <c r="A25" s="110" t="s">
        <v>22</v>
      </c>
      <c r="B25" s="113">
        <v>75000</v>
      </c>
      <c r="C25" s="113">
        <v>75000</v>
      </c>
      <c r="D25" s="113">
        <v>39997</v>
      </c>
      <c r="E25" s="87">
        <f t="shared" si="0"/>
        <v>0.53329333333333329</v>
      </c>
    </row>
    <row r="26" spans="1:5" s="17" customFormat="1" x14ac:dyDescent="0.2">
      <c r="A26" s="14" t="s">
        <v>23</v>
      </c>
      <c r="B26" s="78">
        <v>185000</v>
      </c>
      <c r="C26" s="78">
        <v>185000</v>
      </c>
      <c r="D26" s="78">
        <v>134454</v>
      </c>
      <c r="E26" s="93">
        <f t="shared" si="0"/>
        <v>0.72677837837837833</v>
      </c>
    </row>
    <row r="27" spans="1:5" x14ac:dyDescent="0.2">
      <c r="A27" s="110" t="s">
        <v>24</v>
      </c>
      <c r="B27" s="113">
        <v>2000000</v>
      </c>
      <c r="C27" s="113">
        <v>2000000</v>
      </c>
      <c r="D27" s="113">
        <v>1442745</v>
      </c>
      <c r="E27" s="87">
        <f t="shared" si="0"/>
        <v>0.72137249999999997</v>
      </c>
    </row>
    <row r="28" spans="1:5" x14ac:dyDescent="0.2">
      <c r="A28" s="110" t="s">
        <v>156</v>
      </c>
      <c r="B28" s="113">
        <v>16000000</v>
      </c>
      <c r="C28" s="113">
        <v>16000000</v>
      </c>
      <c r="D28" s="113">
        <v>11219640</v>
      </c>
      <c r="E28" s="87">
        <f t="shared" si="0"/>
        <v>0.7012275</v>
      </c>
    </row>
    <row r="29" spans="1:5" x14ac:dyDescent="0.2">
      <c r="A29" s="110" t="s">
        <v>26</v>
      </c>
      <c r="B29" s="113">
        <v>200000</v>
      </c>
      <c r="C29" s="113">
        <v>200000</v>
      </c>
      <c r="D29" s="113">
        <v>0</v>
      </c>
      <c r="E29" s="87">
        <f t="shared" si="0"/>
        <v>0</v>
      </c>
    </row>
    <row r="30" spans="1:5" ht="25.5" x14ac:dyDescent="0.2">
      <c r="A30" s="110" t="s">
        <v>28</v>
      </c>
      <c r="B30" s="113">
        <v>25000</v>
      </c>
      <c r="C30" s="113">
        <v>25000</v>
      </c>
      <c r="D30" s="113">
        <v>0</v>
      </c>
      <c r="E30" s="87">
        <f t="shared" si="0"/>
        <v>0</v>
      </c>
    </row>
    <row r="31" spans="1:5" x14ac:dyDescent="0.2">
      <c r="A31" s="10" t="s">
        <v>160</v>
      </c>
      <c r="B31" s="113">
        <v>2141000</v>
      </c>
      <c r="C31" s="113">
        <v>2147183</v>
      </c>
      <c r="D31" s="113">
        <v>1290566</v>
      </c>
      <c r="E31" s="87">
        <f t="shared" si="0"/>
        <v>0.60105077210465996</v>
      </c>
    </row>
    <row r="32" spans="1:5" s="17" customFormat="1" x14ac:dyDescent="0.2">
      <c r="A32" s="14" t="s">
        <v>30</v>
      </c>
      <c r="B32" s="78">
        <v>20366000</v>
      </c>
      <c r="C32" s="78">
        <v>20372183</v>
      </c>
      <c r="D32" s="78">
        <v>13952951</v>
      </c>
      <c r="E32" s="93">
        <f t="shared" si="0"/>
        <v>0.68490210401114104</v>
      </c>
    </row>
    <row r="33" spans="1:5" x14ac:dyDescent="0.2">
      <c r="A33" s="110" t="s">
        <v>31</v>
      </c>
      <c r="B33" s="113">
        <v>15000</v>
      </c>
      <c r="C33" s="113">
        <v>15000</v>
      </c>
      <c r="D33" s="113">
        <v>9980</v>
      </c>
      <c r="E33" s="87">
        <f t="shared" si="0"/>
        <v>0.66533333333333333</v>
      </c>
    </row>
    <row r="34" spans="1:5" s="17" customFormat="1" ht="25.5" x14ac:dyDescent="0.2">
      <c r="A34" s="14" t="s">
        <v>32</v>
      </c>
      <c r="B34" s="78">
        <v>15000</v>
      </c>
      <c r="C34" s="78">
        <v>15000</v>
      </c>
      <c r="D34" s="78">
        <v>9980</v>
      </c>
      <c r="E34" s="93">
        <f t="shared" si="0"/>
        <v>0.66533333333333333</v>
      </c>
    </row>
    <row r="35" spans="1:5" ht="25.5" x14ac:dyDescent="0.2">
      <c r="A35" s="110" t="s">
        <v>33</v>
      </c>
      <c r="B35" s="113">
        <v>4460000</v>
      </c>
      <c r="C35" s="113">
        <v>4479134</v>
      </c>
      <c r="D35" s="113">
        <v>3910672</v>
      </c>
      <c r="E35" s="87">
        <f t="shared" si="0"/>
        <v>0.87308662790619795</v>
      </c>
    </row>
    <row r="36" spans="1:5" x14ac:dyDescent="0.2">
      <c r="A36" s="110" t="s">
        <v>34</v>
      </c>
      <c r="B36" s="113">
        <v>340000</v>
      </c>
      <c r="C36" s="113">
        <v>384646</v>
      </c>
      <c r="D36" s="113">
        <v>0</v>
      </c>
      <c r="E36" s="87">
        <f t="shared" si="0"/>
        <v>0</v>
      </c>
    </row>
    <row r="37" spans="1:5" x14ac:dyDescent="0.2">
      <c r="A37" s="110" t="s">
        <v>36</v>
      </c>
      <c r="B37" s="113">
        <v>0</v>
      </c>
      <c r="C37" s="113">
        <v>54</v>
      </c>
      <c r="D37" s="113">
        <v>36</v>
      </c>
      <c r="E37" s="87">
        <f t="shared" si="0"/>
        <v>0.66666666666666663</v>
      </c>
    </row>
    <row r="38" spans="1:5" s="17" customFormat="1" ht="26.25" thickBot="1" x14ac:dyDescent="0.25">
      <c r="A38" s="18" t="s">
        <v>37</v>
      </c>
      <c r="B38" s="79">
        <v>4800000</v>
      </c>
      <c r="C38" s="79">
        <v>4863834</v>
      </c>
      <c r="D38" s="79">
        <v>3910708</v>
      </c>
      <c r="E38" s="97">
        <f t="shared" si="0"/>
        <v>0.80403813123556434</v>
      </c>
    </row>
    <row r="39" spans="1:5" ht="16.5" thickBot="1" x14ac:dyDescent="0.25">
      <c r="A39" s="21" t="s">
        <v>38</v>
      </c>
      <c r="B39" s="80">
        <v>26916000</v>
      </c>
      <c r="C39" s="80">
        <v>27490588</v>
      </c>
      <c r="D39" s="80">
        <v>19595432</v>
      </c>
      <c r="E39" s="90">
        <f t="shared" si="0"/>
        <v>0.71280512443022315</v>
      </c>
    </row>
    <row r="40" spans="1:5" ht="25.5" x14ac:dyDescent="0.2">
      <c r="A40" s="114" t="s">
        <v>51</v>
      </c>
      <c r="B40" s="116">
        <v>383701</v>
      </c>
      <c r="C40" s="116">
        <v>726618</v>
      </c>
      <c r="D40" s="116">
        <v>540356</v>
      </c>
      <c r="E40" s="89">
        <f t="shared" si="0"/>
        <v>0.74365897899584099</v>
      </c>
    </row>
    <row r="41" spans="1:5" ht="26.25" thickBot="1" x14ac:dyDescent="0.25">
      <c r="A41" s="135" t="s">
        <v>52</v>
      </c>
      <c r="B41" s="121">
        <v>116299</v>
      </c>
      <c r="C41" s="121">
        <v>208887</v>
      </c>
      <c r="D41" s="121">
        <v>145896</v>
      </c>
      <c r="E41" s="88">
        <f t="shared" si="0"/>
        <v>0.69844461359491017</v>
      </c>
    </row>
    <row r="42" spans="1:5" ht="16.5" thickBot="1" x14ac:dyDescent="0.25">
      <c r="A42" s="21" t="s">
        <v>140</v>
      </c>
      <c r="B42" s="80">
        <v>500000</v>
      </c>
      <c r="C42" s="80">
        <v>935505</v>
      </c>
      <c r="D42" s="80">
        <v>686252</v>
      </c>
      <c r="E42" s="90">
        <f t="shared" si="0"/>
        <v>0.7335631557287241</v>
      </c>
    </row>
    <row r="43" spans="1:5" ht="16.5" thickBot="1" x14ac:dyDescent="0.25">
      <c r="A43" s="21" t="s">
        <v>58</v>
      </c>
      <c r="B43" s="80">
        <v>129394821</v>
      </c>
      <c r="C43" s="80">
        <v>130550398</v>
      </c>
      <c r="D43" s="80">
        <v>93548770</v>
      </c>
      <c r="E43" s="90">
        <f t="shared" si="0"/>
        <v>0.71657207816402058</v>
      </c>
    </row>
  </sheetData>
  <mergeCells count="4">
    <mergeCell ref="A5:D5"/>
    <mergeCell ref="D6:E6"/>
    <mergeCell ref="A3:E3"/>
    <mergeCell ref="D1:E1"/>
  </mergeCells>
  <pageMargins left="0.74803149606299213" right="0.74803149606299213" top="0.98425196850393704" bottom="0.98425196850393704" header="0.51181102362204722" footer="0.51181102362204722"/>
  <pageSetup scale="82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E595-286A-4CA0-BC6C-C2C1399670E0}">
  <dimension ref="A1:E30"/>
  <sheetViews>
    <sheetView tabSelected="1" view="pageBreakPreview" zoomScale="60" zoomScaleNormal="100" workbookViewId="0">
      <pane ySplit="8" topLeftCell="A9" activePane="bottomLeft" state="frozen"/>
      <selection pane="bottomLeft" activeCell="I28" sqref="I28"/>
    </sheetView>
  </sheetViews>
  <sheetFormatPr defaultRowHeight="12.75" x14ac:dyDescent="0.2"/>
  <cols>
    <col min="1" max="1" width="41" style="2" customWidth="1"/>
    <col min="2" max="2" width="18.28515625" style="2" customWidth="1"/>
    <col min="3" max="3" width="18.5703125" style="2" customWidth="1"/>
    <col min="4" max="4" width="17.42578125" style="2" customWidth="1"/>
    <col min="5" max="5" width="14.42578125" style="2" customWidth="1"/>
    <col min="6" max="253" width="9.140625" style="2"/>
    <col min="254" max="254" width="8.140625" style="2" customWidth="1"/>
    <col min="255" max="255" width="41" style="2" customWidth="1"/>
    <col min="256" max="260" width="32.85546875" style="2" customWidth="1"/>
    <col min="261" max="509" width="9.140625" style="2"/>
    <col min="510" max="510" width="8.140625" style="2" customWidth="1"/>
    <col min="511" max="511" width="41" style="2" customWidth="1"/>
    <col min="512" max="516" width="32.85546875" style="2" customWidth="1"/>
    <col min="517" max="765" width="9.140625" style="2"/>
    <col min="766" max="766" width="8.140625" style="2" customWidth="1"/>
    <col min="767" max="767" width="41" style="2" customWidth="1"/>
    <col min="768" max="772" width="32.85546875" style="2" customWidth="1"/>
    <col min="773" max="1021" width="9.140625" style="2"/>
    <col min="1022" max="1022" width="8.140625" style="2" customWidth="1"/>
    <col min="1023" max="1023" width="41" style="2" customWidth="1"/>
    <col min="1024" max="1028" width="32.85546875" style="2" customWidth="1"/>
    <col min="1029" max="1277" width="9.140625" style="2"/>
    <col min="1278" max="1278" width="8.140625" style="2" customWidth="1"/>
    <col min="1279" max="1279" width="41" style="2" customWidth="1"/>
    <col min="1280" max="1284" width="32.85546875" style="2" customWidth="1"/>
    <col min="1285" max="1533" width="9.140625" style="2"/>
    <col min="1534" max="1534" width="8.140625" style="2" customWidth="1"/>
    <col min="1535" max="1535" width="41" style="2" customWidth="1"/>
    <col min="1536" max="1540" width="32.85546875" style="2" customWidth="1"/>
    <col min="1541" max="1789" width="9.140625" style="2"/>
    <col min="1790" max="1790" width="8.140625" style="2" customWidth="1"/>
    <col min="1791" max="1791" width="41" style="2" customWidth="1"/>
    <col min="1792" max="1796" width="32.85546875" style="2" customWidth="1"/>
    <col min="1797" max="2045" width="9.140625" style="2"/>
    <col min="2046" max="2046" width="8.140625" style="2" customWidth="1"/>
    <col min="2047" max="2047" width="41" style="2" customWidth="1"/>
    <col min="2048" max="2052" width="32.85546875" style="2" customWidth="1"/>
    <col min="2053" max="2301" width="9.140625" style="2"/>
    <col min="2302" max="2302" width="8.140625" style="2" customWidth="1"/>
    <col min="2303" max="2303" width="41" style="2" customWidth="1"/>
    <col min="2304" max="2308" width="32.85546875" style="2" customWidth="1"/>
    <col min="2309" max="2557" width="9.140625" style="2"/>
    <col min="2558" max="2558" width="8.140625" style="2" customWidth="1"/>
    <col min="2559" max="2559" width="41" style="2" customWidth="1"/>
    <col min="2560" max="2564" width="32.85546875" style="2" customWidth="1"/>
    <col min="2565" max="2813" width="9.140625" style="2"/>
    <col min="2814" max="2814" width="8.140625" style="2" customWidth="1"/>
    <col min="2815" max="2815" width="41" style="2" customWidth="1"/>
    <col min="2816" max="2820" width="32.85546875" style="2" customWidth="1"/>
    <col min="2821" max="3069" width="9.140625" style="2"/>
    <col min="3070" max="3070" width="8.140625" style="2" customWidth="1"/>
    <col min="3071" max="3071" width="41" style="2" customWidth="1"/>
    <col min="3072" max="3076" width="32.85546875" style="2" customWidth="1"/>
    <col min="3077" max="3325" width="9.140625" style="2"/>
    <col min="3326" max="3326" width="8.140625" style="2" customWidth="1"/>
    <col min="3327" max="3327" width="41" style="2" customWidth="1"/>
    <col min="3328" max="3332" width="32.85546875" style="2" customWidth="1"/>
    <col min="3333" max="3581" width="9.140625" style="2"/>
    <col min="3582" max="3582" width="8.140625" style="2" customWidth="1"/>
    <col min="3583" max="3583" width="41" style="2" customWidth="1"/>
    <col min="3584" max="3588" width="32.85546875" style="2" customWidth="1"/>
    <col min="3589" max="3837" width="9.140625" style="2"/>
    <col min="3838" max="3838" width="8.140625" style="2" customWidth="1"/>
    <col min="3839" max="3839" width="41" style="2" customWidth="1"/>
    <col min="3840" max="3844" width="32.85546875" style="2" customWidth="1"/>
    <col min="3845" max="4093" width="9.140625" style="2"/>
    <col min="4094" max="4094" width="8.140625" style="2" customWidth="1"/>
    <col min="4095" max="4095" width="41" style="2" customWidth="1"/>
    <col min="4096" max="4100" width="32.85546875" style="2" customWidth="1"/>
    <col min="4101" max="4349" width="9.140625" style="2"/>
    <col min="4350" max="4350" width="8.140625" style="2" customWidth="1"/>
    <col min="4351" max="4351" width="41" style="2" customWidth="1"/>
    <col min="4352" max="4356" width="32.85546875" style="2" customWidth="1"/>
    <col min="4357" max="4605" width="9.140625" style="2"/>
    <col min="4606" max="4606" width="8.140625" style="2" customWidth="1"/>
    <col min="4607" max="4607" width="41" style="2" customWidth="1"/>
    <col min="4608" max="4612" width="32.85546875" style="2" customWidth="1"/>
    <col min="4613" max="4861" width="9.140625" style="2"/>
    <col min="4862" max="4862" width="8.140625" style="2" customWidth="1"/>
    <col min="4863" max="4863" width="41" style="2" customWidth="1"/>
    <col min="4864" max="4868" width="32.85546875" style="2" customWidth="1"/>
    <col min="4869" max="5117" width="9.140625" style="2"/>
    <col min="5118" max="5118" width="8.140625" style="2" customWidth="1"/>
    <col min="5119" max="5119" width="41" style="2" customWidth="1"/>
    <col min="5120" max="5124" width="32.85546875" style="2" customWidth="1"/>
    <col min="5125" max="5373" width="9.140625" style="2"/>
    <col min="5374" max="5374" width="8.140625" style="2" customWidth="1"/>
    <col min="5375" max="5375" width="41" style="2" customWidth="1"/>
    <col min="5376" max="5380" width="32.85546875" style="2" customWidth="1"/>
    <col min="5381" max="5629" width="9.140625" style="2"/>
    <col min="5630" max="5630" width="8.140625" style="2" customWidth="1"/>
    <col min="5631" max="5631" width="41" style="2" customWidth="1"/>
    <col min="5632" max="5636" width="32.85546875" style="2" customWidth="1"/>
    <col min="5637" max="5885" width="9.140625" style="2"/>
    <col min="5886" max="5886" width="8.140625" style="2" customWidth="1"/>
    <col min="5887" max="5887" width="41" style="2" customWidth="1"/>
    <col min="5888" max="5892" width="32.85546875" style="2" customWidth="1"/>
    <col min="5893" max="6141" width="9.140625" style="2"/>
    <col min="6142" max="6142" width="8.140625" style="2" customWidth="1"/>
    <col min="6143" max="6143" width="41" style="2" customWidth="1"/>
    <col min="6144" max="6148" width="32.85546875" style="2" customWidth="1"/>
    <col min="6149" max="6397" width="9.140625" style="2"/>
    <col min="6398" max="6398" width="8.140625" style="2" customWidth="1"/>
    <col min="6399" max="6399" width="41" style="2" customWidth="1"/>
    <col min="6400" max="6404" width="32.85546875" style="2" customWidth="1"/>
    <col min="6405" max="6653" width="9.140625" style="2"/>
    <col min="6654" max="6654" width="8.140625" style="2" customWidth="1"/>
    <col min="6655" max="6655" width="41" style="2" customWidth="1"/>
    <col min="6656" max="6660" width="32.85546875" style="2" customWidth="1"/>
    <col min="6661" max="6909" width="9.140625" style="2"/>
    <col min="6910" max="6910" width="8.140625" style="2" customWidth="1"/>
    <col min="6911" max="6911" width="41" style="2" customWidth="1"/>
    <col min="6912" max="6916" width="32.85546875" style="2" customWidth="1"/>
    <col min="6917" max="7165" width="9.140625" style="2"/>
    <col min="7166" max="7166" width="8.140625" style="2" customWidth="1"/>
    <col min="7167" max="7167" width="41" style="2" customWidth="1"/>
    <col min="7168" max="7172" width="32.85546875" style="2" customWidth="1"/>
    <col min="7173" max="7421" width="9.140625" style="2"/>
    <col min="7422" max="7422" width="8.140625" style="2" customWidth="1"/>
    <col min="7423" max="7423" width="41" style="2" customWidth="1"/>
    <col min="7424" max="7428" width="32.85546875" style="2" customWidth="1"/>
    <col min="7429" max="7677" width="9.140625" style="2"/>
    <col min="7678" max="7678" width="8.140625" style="2" customWidth="1"/>
    <col min="7679" max="7679" width="41" style="2" customWidth="1"/>
    <col min="7680" max="7684" width="32.85546875" style="2" customWidth="1"/>
    <col min="7685" max="7933" width="9.140625" style="2"/>
    <col min="7934" max="7934" width="8.140625" style="2" customWidth="1"/>
    <col min="7935" max="7935" width="41" style="2" customWidth="1"/>
    <col min="7936" max="7940" width="32.85546875" style="2" customWidth="1"/>
    <col min="7941" max="8189" width="9.140625" style="2"/>
    <col min="8190" max="8190" width="8.140625" style="2" customWidth="1"/>
    <col min="8191" max="8191" width="41" style="2" customWidth="1"/>
    <col min="8192" max="8196" width="32.85546875" style="2" customWidth="1"/>
    <col min="8197" max="8445" width="9.140625" style="2"/>
    <col min="8446" max="8446" width="8.140625" style="2" customWidth="1"/>
    <col min="8447" max="8447" width="41" style="2" customWidth="1"/>
    <col min="8448" max="8452" width="32.85546875" style="2" customWidth="1"/>
    <col min="8453" max="8701" width="9.140625" style="2"/>
    <col min="8702" max="8702" width="8.140625" style="2" customWidth="1"/>
    <col min="8703" max="8703" width="41" style="2" customWidth="1"/>
    <col min="8704" max="8708" width="32.85546875" style="2" customWidth="1"/>
    <col min="8709" max="8957" width="9.140625" style="2"/>
    <col min="8958" max="8958" width="8.140625" style="2" customWidth="1"/>
    <col min="8959" max="8959" width="41" style="2" customWidth="1"/>
    <col min="8960" max="8964" width="32.85546875" style="2" customWidth="1"/>
    <col min="8965" max="9213" width="9.140625" style="2"/>
    <col min="9214" max="9214" width="8.140625" style="2" customWidth="1"/>
    <col min="9215" max="9215" width="41" style="2" customWidth="1"/>
    <col min="9216" max="9220" width="32.85546875" style="2" customWidth="1"/>
    <col min="9221" max="9469" width="9.140625" style="2"/>
    <col min="9470" max="9470" width="8.140625" style="2" customWidth="1"/>
    <col min="9471" max="9471" width="41" style="2" customWidth="1"/>
    <col min="9472" max="9476" width="32.85546875" style="2" customWidth="1"/>
    <col min="9477" max="9725" width="9.140625" style="2"/>
    <col min="9726" max="9726" width="8.140625" style="2" customWidth="1"/>
    <col min="9727" max="9727" width="41" style="2" customWidth="1"/>
    <col min="9728" max="9732" width="32.85546875" style="2" customWidth="1"/>
    <col min="9733" max="9981" width="9.140625" style="2"/>
    <col min="9982" max="9982" width="8.140625" style="2" customWidth="1"/>
    <col min="9983" max="9983" width="41" style="2" customWidth="1"/>
    <col min="9984" max="9988" width="32.85546875" style="2" customWidth="1"/>
    <col min="9989" max="10237" width="9.140625" style="2"/>
    <col min="10238" max="10238" width="8.140625" style="2" customWidth="1"/>
    <col min="10239" max="10239" width="41" style="2" customWidth="1"/>
    <col min="10240" max="10244" width="32.85546875" style="2" customWidth="1"/>
    <col min="10245" max="10493" width="9.140625" style="2"/>
    <col min="10494" max="10494" width="8.140625" style="2" customWidth="1"/>
    <col min="10495" max="10495" width="41" style="2" customWidth="1"/>
    <col min="10496" max="10500" width="32.85546875" style="2" customWidth="1"/>
    <col min="10501" max="10749" width="9.140625" style="2"/>
    <col min="10750" max="10750" width="8.140625" style="2" customWidth="1"/>
    <col min="10751" max="10751" width="41" style="2" customWidth="1"/>
    <col min="10752" max="10756" width="32.85546875" style="2" customWidth="1"/>
    <col min="10757" max="11005" width="9.140625" style="2"/>
    <col min="11006" max="11006" width="8.140625" style="2" customWidth="1"/>
    <col min="11007" max="11007" width="41" style="2" customWidth="1"/>
    <col min="11008" max="11012" width="32.85546875" style="2" customWidth="1"/>
    <col min="11013" max="11261" width="9.140625" style="2"/>
    <col min="11262" max="11262" width="8.140625" style="2" customWidth="1"/>
    <col min="11263" max="11263" width="41" style="2" customWidth="1"/>
    <col min="11264" max="11268" width="32.85546875" style="2" customWidth="1"/>
    <col min="11269" max="11517" width="9.140625" style="2"/>
    <col min="11518" max="11518" width="8.140625" style="2" customWidth="1"/>
    <col min="11519" max="11519" width="41" style="2" customWidth="1"/>
    <col min="11520" max="11524" width="32.85546875" style="2" customWidth="1"/>
    <col min="11525" max="11773" width="9.140625" style="2"/>
    <col min="11774" max="11774" width="8.140625" style="2" customWidth="1"/>
    <col min="11775" max="11775" width="41" style="2" customWidth="1"/>
    <col min="11776" max="11780" width="32.85546875" style="2" customWidth="1"/>
    <col min="11781" max="12029" width="9.140625" style="2"/>
    <col min="12030" max="12030" width="8.140625" style="2" customWidth="1"/>
    <col min="12031" max="12031" width="41" style="2" customWidth="1"/>
    <col min="12032" max="12036" width="32.85546875" style="2" customWidth="1"/>
    <col min="12037" max="12285" width="9.140625" style="2"/>
    <col min="12286" max="12286" width="8.140625" style="2" customWidth="1"/>
    <col min="12287" max="12287" width="41" style="2" customWidth="1"/>
    <col min="12288" max="12292" width="32.85546875" style="2" customWidth="1"/>
    <col min="12293" max="12541" width="9.140625" style="2"/>
    <col min="12542" max="12542" width="8.140625" style="2" customWidth="1"/>
    <col min="12543" max="12543" width="41" style="2" customWidth="1"/>
    <col min="12544" max="12548" width="32.85546875" style="2" customWidth="1"/>
    <col min="12549" max="12797" width="9.140625" style="2"/>
    <col min="12798" max="12798" width="8.140625" style="2" customWidth="1"/>
    <col min="12799" max="12799" width="41" style="2" customWidth="1"/>
    <col min="12800" max="12804" width="32.85546875" style="2" customWidth="1"/>
    <col min="12805" max="13053" width="9.140625" style="2"/>
    <col min="13054" max="13054" width="8.140625" style="2" customWidth="1"/>
    <col min="13055" max="13055" width="41" style="2" customWidth="1"/>
    <col min="13056" max="13060" width="32.85546875" style="2" customWidth="1"/>
    <col min="13061" max="13309" width="9.140625" style="2"/>
    <col min="13310" max="13310" width="8.140625" style="2" customWidth="1"/>
    <col min="13311" max="13311" width="41" style="2" customWidth="1"/>
    <col min="13312" max="13316" width="32.85546875" style="2" customWidth="1"/>
    <col min="13317" max="13565" width="9.140625" style="2"/>
    <col min="13566" max="13566" width="8.140625" style="2" customWidth="1"/>
    <col min="13567" max="13567" width="41" style="2" customWidth="1"/>
    <col min="13568" max="13572" width="32.85546875" style="2" customWidth="1"/>
    <col min="13573" max="13821" width="9.140625" style="2"/>
    <col min="13822" max="13822" width="8.140625" style="2" customWidth="1"/>
    <col min="13823" max="13823" width="41" style="2" customWidth="1"/>
    <col min="13824" max="13828" width="32.85546875" style="2" customWidth="1"/>
    <col min="13829" max="14077" width="9.140625" style="2"/>
    <col min="14078" max="14078" width="8.140625" style="2" customWidth="1"/>
    <col min="14079" max="14079" width="41" style="2" customWidth="1"/>
    <col min="14080" max="14084" width="32.85546875" style="2" customWidth="1"/>
    <col min="14085" max="14333" width="9.140625" style="2"/>
    <col min="14334" max="14334" width="8.140625" style="2" customWidth="1"/>
    <col min="14335" max="14335" width="41" style="2" customWidth="1"/>
    <col min="14336" max="14340" width="32.85546875" style="2" customWidth="1"/>
    <col min="14341" max="14589" width="9.140625" style="2"/>
    <col min="14590" max="14590" width="8.140625" style="2" customWidth="1"/>
    <col min="14591" max="14591" width="41" style="2" customWidth="1"/>
    <col min="14592" max="14596" width="32.85546875" style="2" customWidth="1"/>
    <col min="14597" max="14845" width="9.140625" style="2"/>
    <col min="14846" max="14846" width="8.140625" style="2" customWidth="1"/>
    <col min="14847" max="14847" width="41" style="2" customWidth="1"/>
    <col min="14848" max="14852" width="32.85546875" style="2" customWidth="1"/>
    <col min="14853" max="15101" width="9.140625" style="2"/>
    <col min="15102" max="15102" width="8.140625" style="2" customWidth="1"/>
    <col min="15103" max="15103" width="41" style="2" customWidth="1"/>
    <col min="15104" max="15108" width="32.85546875" style="2" customWidth="1"/>
    <col min="15109" max="15357" width="9.140625" style="2"/>
    <col min="15358" max="15358" width="8.140625" style="2" customWidth="1"/>
    <col min="15359" max="15359" width="41" style="2" customWidth="1"/>
    <col min="15360" max="15364" width="32.85546875" style="2" customWidth="1"/>
    <col min="15365" max="15613" width="9.140625" style="2"/>
    <col min="15614" max="15614" width="8.140625" style="2" customWidth="1"/>
    <col min="15615" max="15615" width="41" style="2" customWidth="1"/>
    <col min="15616" max="15620" width="32.85546875" style="2" customWidth="1"/>
    <col min="15621" max="15869" width="9.140625" style="2"/>
    <col min="15870" max="15870" width="8.140625" style="2" customWidth="1"/>
    <col min="15871" max="15871" width="41" style="2" customWidth="1"/>
    <col min="15872" max="15876" width="32.85546875" style="2" customWidth="1"/>
    <col min="15877" max="16125" width="9.140625" style="2"/>
    <col min="16126" max="16126" width="8.140625" style="2" customWidth="1"/>
    <col min="16127" max="16127" width="41" style="2" customWidth="1"/>
    <col min="16128" max="16132" width="32.85546875" style="2" customWidth="1"/>
    <col min="16133" max="16384" width="9.140625" style="2"/>
  </cols>
  <sheetData>
    <row r="1" spans="1:5" ht="14.25" x14ac:dyDescent="0.2">
      <c r="C1" s="92" t="s">
        <v>162</v>
      </c>
      <c r="D1" s="92"/>
      <c r="E1" s="92"/>
    </row>
    <row r="4" spans="1:5" ht="15.75" x14ac:dyDescent="0.25">
      <c r="A4" s="67" t="s">
        <v>161</v>
      </c>
      <c r="B4" s="67"/>
      <c r="C4" s="67"/>
      <c r="D4" s="67"/>
      <c r="E4" s="67"/>
    </row>
    <row r="6" spans="1:5" x14ac:dyDescent="0.2">
      <c r="A6" s="66"/>
      <c r="B6" s="66"/>
      <c r="C6" s="66"/>
      <c r="D6" s="66"/>
    </row>
    <row r="8" spans="1:5" ht="31.5" x14ac:dyDescent="0.2">
      <c r="A8" s="139" t="s">
        <v>2</v>
      </c>
      <c r="B8" s="139" t="s">
        <v>3</v>
      </c>
      <c r="C8" s="139" t="s">
        <v>4</v>
      </c>
      <c r="D8" s="139" t="s">
        <v>112</v>
      </c>
      <c r="E8" s="145" t="s">
        <v>6</v>
      </c>
    </row>
    <row r="9" spans="1:5" ht="26.25" thickBot="1" x14ac:dyDescent="0.25">
      <c r="A9" s="26" t="s">
        <v>163</v>
      </c>
      <c r="B9" s="121">
        <v>0</v>
      </c>
      <c r="C9" s="121">
        <v>53183</v>
      </c>
      <c r="D9" s="121">
        <v>53183</v>
      </c>
      <c r="E9" s="140">
        <f>SUM(D9/C9)</f>
        <v>1</v>
      </c>
    </row>
    <row r="10" spans="1:5" ht="32.25" thickBot="1" x14ac:dyDescent="0.3">
      <c r="A10" s="21" t="s">
        <v>80</v>
      </c>
      <c r="B10" s="80">
        <v>0</v>
      </c>
      <c r="C10" s="80">
        <v>53183</v>
      </c>
      <c r="D10" s="80">
        <v>53183</v>
      </c>
      <c r="E10" s="109">
        <f t="shared" ref="E10:E22" si="0">SUM(D10/C10)</f>
        <v>1</v>
      </c>
    </row>
    <row r="11" spans="1:5" x14ac:dyDescent="0.2">
      <c r="A11" s="114" t="s">
        <v>113</v>
      </c>
      <c r="B11" s="116">
        <v>1249555</v>
      </c>
      <c r="C11" s="116">
        <v>1249555</v>
      </c>
      <c r="D11" s="116">
        <v>1096086</v>
      </c>
      <c r="E11" s="105">
        <f t="shared" si="0"/>
        <v>0.87718107646322085</v>
      </c>
    </row>
    <row r="12" spans="1:5" x14ac:dyDescent="0.2">
      <c r="A12" s="110" t="s">
        <v>73</v>
      </c>
      <c r="B12" s="113">
        <v>340000</v>
      </c>
      <c r="C12" s="113">
        <v>340000</v>
      </c>
      <c r="D12" s="113">
        <v>295945</v>
      </c>
      <c r="E12" s="85">
        <f t="shared" si="0"/>
        <v>0.8704264705882353</v>
      </c>
    </row>
    <row r="13" spans="1:5" x14ac:dyDescent="0.2">
      <c r="A13" s="110" t="s">
        <v>157</v>
      </c>
      <c r="B13" s="113">
        <v>0</v>
      </c>
      <c r="C13" s="113">
        <v>292000</v>
      </c>
      <c r="D13" s="113">
        <v>292000</v>
      </c>
      <c r="E13" s="85">
        <f t="shared" si="0"/>
        <v>1</v>
      </c>
    </row>
    <row r="14" spans="1:5" ht="25.5" x14ac:dyDescent="0.2">
      <c r="A14" s="10" t="s">
        <v>164</v>
      </c>
      <c r="B14" s="113">
        <v>0</v>
      </c>
      <c r="C14" s="113">
        <v>1</v>
      </c>
      <c r="D14" s="113">
        <v>1</v>
      </c>
      <c r="E14" s="85">
        <f t="shared" si="0"/>
        <v>1</v>
      </c>
    </row>
    <row r="15" spans="1:5" ht="25.5" x14ac:dyDescent="0.2">
      <c r="A15" s="10" t="s">
        <v>92</v>
      </c>
      <c r="B15" s="113">
        <v>0</v>
      </c>
      <c r="C15" s="113">
        <v>1</v>
      </c>
      <c r="D15" s="113">
        <v>1</v>
      </c>
      <c r="E15" s="85">
        <f t="shared" si="0"/>
        <v>1</v>
      </c>
    </row>
    <row r="16" spans="1:5" ht="13.5" thickBot="1" x14ac:dyDescent="0.25">
      <c r="A16" s="26" t="s">
        <v>93</v>
      </c>
      <c r="B16" s="121">
        <v>0</v>
      </c>
      <c r="C16" s="121">
        <v>99</v>
      </c>
      <c r="D16" s="121">
        <v>97</v>
      </c>
      <c r="E16" s="140">
        <f t="shared" si="0"/>
        <v>0.97979797979797978</v>
      </c>
    </row>
    <row r="17" spans="1:5" ht="16.5" thickBot="1" x14ac:dyDescent="0.3">
      <c r="A17" s="21" t="s">
        <v>126</v>
      </c>
      <c r="B17" s="80">
        <v>1589555</v>
      </c>
      <c r="C17" s="80">
        <v>1881655</v>
      </c>
      <c r="D17" s="80">
        <v>1684129</v>
      </c>
      <c r="E17" s="109">
        <f t="shared" si="0"/>
        <v>0.89502538988284253</v>
      </c>
    </row>
    <row r="18" spans="1:5" ht="26.25" thickBot="1" x14ac:dyDescent="0.25">
      <c r="A18" s="48" t="s">
        <v>98</v>
      </c>
      <c r="B18" s="123">
        <v>0</v>
      </c>
      <c r="C18" s="123">
        <v>229305</v>
      </c>
      <c r="D18" s="123">
        <v>229305</v>
      </c>
      <c r="E18" s="143">
        <f t="shared" si="0"/>
        <v>1</v>
      </c>
    </row>
    <row r="19" spans="1:5" s="98" customFormat="1" ht="32.25" thickBot="1" x14ac:dyDescent="0.3">
      <c r="A19" s="21" t="s">
        <v>165</v>
      </c>
      <c r="B19" s="80">
        <v>0</v>
      </c>
      <c r="C19" s="80">
        <v>229305</v>
      </c>
      <c r="D19" s="80">
        <v>229305</v>
      </c>
      <c r="E19" s="109">
        <f t="shared" si="0"/>
        <v>1</v>
      </c>
    </row>
    <row r="20" spans="1:5" ht="26.25" thickBot="1" x14ac:dyDescent="0.25">
      <c r="A20" s="48" t="s">
        <v>166</v>
      </c>
      <c r="B20" s="123">
        <v>0</v>
      </c>
      <c r="C20" s="123">
        <v>435505</v>
      </c>
      <c r="D20" s="123">
        <v>435505</v>
      </c>
      <c r="E20" s="143">
        <f t="shared" si="0"/>
        <v>1</v>
      </c>
    </row>
    <row r="21" spans="1:5" ht="32.25" thickBot="1" x14ac:dyDescent="0.3">
      <c r="A21" s="21" t="s">
        <v>167</v>
      </c>
      <c r="B21" s="80">
        <v>0</v>
      </c>
      <c r="C21" s="80">
        <v>435505</v>
      </c>
      <c r="D21" s="80">
        <v>435505</v>
      </c>
      <c r="E21" s="109">
        <f t="shared" si="0"/>
        <v>1</v>
      </c>
    </row>
    <row r="22" spans="1:5" ht="16.5" thickBot="1" x14ac:dyDescent="0.3">
      <c r="A22" s="21" t="s">
        <v>100</v>
      </c>
      <c r="B22" s="80">
        <v>1589555</v>
      </c>
      <c r="C22" s="80">
        <v>2599648</v>
      </c>
      <c r="D22" s="80">
        <v>2402122</v>
      </c>
      <c r="E22" s="109">
        <f t="shared" si="0"/>
        <v>0.9240181747682763</v>
      </c>
    </row>
    <row r="25" spans="1:5" x14ac:dyDescent="0.2">
      <c r="A25" s="10" t="s">
        <v>168</v>
      </c>
      <c r="B25" s="113">
        <v>238417</v>
      </c>
      <c r="C25" s="113">
        <v>238417</v>
      </c>
      <c r="D25" s="113">
        <v>238417</v>
      </c>
      <c r="E25" s="85">
        <f t="shared" ref="E25:E28" si="1">SUM(D25/C25)</f>
        <v>1</v>
      </c>
    </row>
    <row r="26" spans="1:5" x14ac:dyDescent="0.2">
      <c r="A26" s="110" t="s">
        <v>114</v>
      </c>
      <c r="B26" s="113">
        <v>127566849</v>
      </c>
      <c r="C26" s="113">
        <v>127712333</v>
      </c>
      <c r="D26" s="113">
        <v>93258307</v>
      </c>
      <c r="E26" s="85">
        <f t="shared" si="1"/>
        <v>0.73022162237064447</v>
      </c>
    </row>
    <row r="27" spans="1:5" s="17" customFormat="1" ht="13.5" thickBot="1" x14ac:dyDescent="0.25">
      <c r="A27" s="18" t="s">
        <v>101</v>
      </c>
      <c r="B27" s="79">
        <v>127805266</v>
      </c>
      <c r="C27" s="79">
        <v>127950750</v>
      </c>
      <c r="D27" s="79">
        <v>93496724</v>
      </c>
      <c r="E27" s="107">
        <f t="shared" si="1"/>
        <v>0.73072431384732017</v>
      </c>
    </row>
    <row r="28" spans="1:5" ht="16.5" thickBot="1" x14ac:dyDescent="0.3">
      <c r="A28" s="21" t="s">
        <v>102</v>
      </c>
      <c r="B28" s="80">
        <v>127805266</v>
      </c>
      <c r="C28" s="80">
        <v>127950750</v>
      </c>
      <c r="D28" s="80">
        <v>93496724</v>
      </c>
      <c r="E28" s="109">
        <f t="shared" si="1"/>
        <v>0.73072431384732017</v>
      </c>
    </row>
    <row r="30" spans="1:5" s="98" customFormat="1" x14ac:dyDescent="0.2">
      <c r="A30" s="98" t="s">
        <v>146</v>
      </c>
      <c r="B30" s="99">
        <f>SUM(B22+B28)</f>
        <v>129394821</v>
      </c>
      <c r="C30" s="99">
        <f t="shared" ref="C30:E30" si="2">SUM(C22+C28)</f>
        <v>130550398</v>
      </c>
      <c r="D30" s="99">
        <f t="shared" si="2"/>
        <v>95898846</v>
      </c>
      <c r="E30" s="125">
        <f>SUM(D30/C30)</f>
        <v>0.7345733714270255</v>
      </c>
    </row>
  </sheetData>
  <mergeCells count="3">
    <mergeCell ref="A6:D6"/>
    <mergeCell ref="A4:E4"/>
    <mergeCell ref="C1:E1"/>
  </mergeCells>
  <pageMargins left="0.74803149606299213" right="0.74803149606299213" top="0.98425196850393704" bottom="0.98425196850393704" header="0.51181102362204722" footer="0.51181102362204722"/>
  <pageSetup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'1. melléklet'!Nyomtatási_terület</vt:lpstr>
      <vt:lpstr>'3. melléklet'!Nyomtatási_terület</vt:lpstr>
      <vt:lpstr>'4. melléklet'!Nyomtatási_terület</vt:lpstr>
      <vt:lpstr>'5. melléklet'!Nyomtatási_terület</vt:lpstr>
      <vt:lpstr>'7. melléklet'!Nyomtatási_terület</vt:lpstr>
      <vt:lpstr>'9. melléklet'!Nyomtatási_terület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Henger Zsuzsanna</dc:creator>
  <cp:lastModifiedBy>Henger Zsuzsanna</cp:lastModifiedBy>
  <cp:lastPrinted>2019-11-14T15:27:23Z</cp:lastPrinted>
  <dcterms:created xsi:type="dcterms:W3CDTF">2019-11-14T07:53:31Z</dcterms:created>
  <dcterms:modified xsi:type="dcterms:W3CDTF">2019-11-14T15:27:24Z</dcterms:modified>
</cp:coreProperties>
</file>